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89" documentId="13_ncr:1_{F6CB121F-512D-4AA6-A0C1-0FB36C537598}" xr6:coauthVersionLast="47" xr6:coauthVersionMax="47" xr10:uidLastSave="{3802666F-70BB-48C5-AF46-BB0F4A332716}"/>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<sst xmlns="http://schemas.openxmlformats.org/spreadsheetml/2006/main" count="180267" uniqueCount="39118">
  <si>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</si>
  <si>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</si>
  <si>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</si>
  <si>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</si>
  <si>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</si>
  <si>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</si>
  <si>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</si>
  <si>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</si>
  <si>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</si>
  <si>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</si>
  <si>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</si>
  <si>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</si>
  <si>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</si>
  <si>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</si>
  <si>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</si>
  <si>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</si>
  <si>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</si>
  <si>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</si>
  <si>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</si>
  <si>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</si>
  <si>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</si>
  <si>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</si>
  <si>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</si>
  <si>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</si>
  <si>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</si>
  <si>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</si>
  <si>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</si>
  <si>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</si>
  <si>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</si>
  <si>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</si>
  <si>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</si>
  <si>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</si>
  <si>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</si>
  <si>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</si>
  <si>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</si>
  <si>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</si>
  <si>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</si>
  <si>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</si>
  <si>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</si>
  <si>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</si>
  <si>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</si>
  <si>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</si>
  <si>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</si>
  <si>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</si>
  <si>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</si>
  <si>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</si>
  <si>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</si>
  <si>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</si>
  <si>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</si>
  <si>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</si>
  <si>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</si>
  <si>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</si>
  <si>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</si>
  <si>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</si>
  <si>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</si>
  <si>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</si>
  <si>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</si>
  <si>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</si>
  <si>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</si>
  <si>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</si>
  <si>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</si>
  <si>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</si>
  <si>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</si>
  <si>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</si>
  <si>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</si>
  <si>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</si>
  <si>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</si>
  <si>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</si>
  <si>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</si>
  <si>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</si>
  <si>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</si>
  <si>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</si>
  <si>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</si>
  <si>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</si>
  <si>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</si>
  <si>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</si>
  <si>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</si>
  <si>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</si>
  <si>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</si>
  <si>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</si>
  <si>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</si>
  <si>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</si>
  <si>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</si>
  <si>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</si>
  <si>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</si>
  <si>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</si>
  <si>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</si>
  <si>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</si>
  <si>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</si>
  <si>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</si>
  <si>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</si>
  <si>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</si>
  <si>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</si>
  <si>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</si>
  <si>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</si>
  <si>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</si>
  <si>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</si>
  <si>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</si>
  <si>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</si>
  <si>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</si>
  <si>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</si>
  <si>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</si>
  <si>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</si>
  <si>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</si>
  <si>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</si>
  <si>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</si>
  <si>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</si>
  <si>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</si>
  <si>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</si>
  <si>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</si>
  <si>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</si>
  <si>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</si>
  <si>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</si>
  <si>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</si>
  <si>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</si>
  <si>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</si>
  <si>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</si>
  <si>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</si>
  <si>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</si>
  <si>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</si>
  <si>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</si>
  <si>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</si>
  <si>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</si>
  <si>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</si>
  <si>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</si>
  <si>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</si>
  <si>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</si>
  <si>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</si>
  <si>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</si>
  <si>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</si>
  <si>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</si>
  <si>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</si>
  <si>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</si>
  <si>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</si>
  <si>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</si>
  <si>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</si>
  <si>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</si>
  <si>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</si>
  <si>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</si>
  <si>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</si>
  <si>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</si>
  <si>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</si>
  <si>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</si>
  <si>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</si>
  <si>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</si>
  <si>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</si>
  <si>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</si>
  <si>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</si>
  <si>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</si>
  <si>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</si>
  <si>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</si>
  <si>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</si>
  <si>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</si>
  <si>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</si>
  <si>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</si>
  <si>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</si>
  <si>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</si>
  <si>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</si>
  <si>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</si>
  <si>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</si>
  <si>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</si>
  <si>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</si>
  <si>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</si>
  <si>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</si>
  <si>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</si>
  <si>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</si>
  <si>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</si>
  <si>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</si>
  <si>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</si>
  <si>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</si>
  <si>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</si>
  <si>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</si>
  <si>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</si>
  <si>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</si>
  <si>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</si>
  <si>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</si>
  <si>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</si>
  <si>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</si>
  <si>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</si>
  <si>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</si>
  <si>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</si>
  <si>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</si>
  <si>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</si>
  <si>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</si>
  <si>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</si>
  <si>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</si>
  <si>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</si>
  <si>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</si>
  <si>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</si>
  <si>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</si>
  <si>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</si>
  <si>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</si>
  <si>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</si>
  <si>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</si>
  <si>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</si>
  <si>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</si>
  <si>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</si>
  <si>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</si>
  <si>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</si>
  <si>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</si>
  <si>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</si>
  <si>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</si>
  <si>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</si>
  <si>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</si>
  <si>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</si>
  <si>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</si>
  <si>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</si>
  <si>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</si>
  <si>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</si>
  <si>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</si>
  <si>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</si>
  <si>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</si>
  <si>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</si>
  <si>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</si>
  <si>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</si>
  <si>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</si>
  <si>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</si>
  <si>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</si>
  <si>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</si>
  <si>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</si>
  <si>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</si>
  <si>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</si>
  <si>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</si>
  <si>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</si>
  <si>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</si>
  <si>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</si>
  <si>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</si>
  <si>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</si>
  <si>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</si>
  <si>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</si>
  <si>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</si>
  <si>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</si>
  <si>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</si>
  <si>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</si>
  <si>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</si>
  <si>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</si>
  <si>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</si>
  <si>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</si>
  <si>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</si>
  <si>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</si>
  <si>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</si>
  <si>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</si>
  <si>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</si>
  <si>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</si>
  <si>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</si>
  <si>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</si>
  <si>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</si>
  <si>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</si>
  <si>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</si>
  <si>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</si>
  <si>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</si>
  <si>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</si>
  <si>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</si>
  <si>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</si>
  <si>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</si>
  <si>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</si>
  <si>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</si>
  <si>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</si>
  <si>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</si>
  <si>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</si>
  <si>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</si>
  <si>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</si>
  <si>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</si>
  <si>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</si>
  <si>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</si>
  <si>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</si>
  <si>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</si>
  <si>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</si>
  <si>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</si>
  <si>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</si>
  <si>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</si>
  <si>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</si>
  <si>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</si>
  <si>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</si>
  <si>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</si>
  <si>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</si>
  <si>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</si>
  <si>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</si>
  <si>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</si>
  <si>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</si>
  <si>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</si>
  <si>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</si>
  <si>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</si>
  <si>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</si>
  <si>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</si>
  <si>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</si>
  <si>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</si>
  <si>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</si>
  <si>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</si>
  <si>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</si>
  <si>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</si>
  <si>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</si>
  <si>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</si>
  <si>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</si>
  <si>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</si>
  <si>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</si>
  <si>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</si>
  <si>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</si>
  <si>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</si>
  <si>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</si>
  <si>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</si>
  <si>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</si>
  <si>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</si>
  <si>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</si>
  <si>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</si>
  <si>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</si>
  <si>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</si>
  <si>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</si>
  <si>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</si>
  <si>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</si>
  <si>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</si>
  <si>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</si>
  <si>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</si>
  <si>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</si>
  <si>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</si>
  <si>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</si>
  <si>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</si>
  <si>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</si>
  <si>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</si>
  <si>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</si>
  <si>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</si>
  <si>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</si>
  <si>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</si>
  <si>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</si>
  <si>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</si>
  <si>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</si>
  <si>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</si>
  <si>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</si>
  <si>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</si>
  <si>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</si>
  <si>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</si>
  <si>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</si>
  <si>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</si>
  <si>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</si>
  <si>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</si>
  <si>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</si>
  <si>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</si>
  <si>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</si>
  <si>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</si>
  <si>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</si>
  <si>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</si>
  <si>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</si>
  <si>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</si>
  <si>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</si>
  <si>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</si>
  <si>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</si>
  <si>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</si>
  <si>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</si>
  <si>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</si>
  <si>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</si>
  <si>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</si>
  <si>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</si>
  <si>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</si>
  <si>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</si>
  <si>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</si>
  <si>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</si>
  <si>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</si>
  <si>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</si>
  <si>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</si>
  <si>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</si>
  <si>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</si>
  <si>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</si>
  <si>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</si>
  <si>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</si>
  <si>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</si>
  <si>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</si>
  <si>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</si>
  <si>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</si>
  <si>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</si>
  <si>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</si>
  <si>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</si>
  <si>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</si>
  <si>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</si>
  <si>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</si>
  <si>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</si>
  <si>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</si>
  <si>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</si>
  <si>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</si>
  <si>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</si>
  <si>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</si>
  <si>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</si>
  <si>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</si>
  <si>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</si>
  <si>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</si>
  <si>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</si>
  <si>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</si>
  <si>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</si>
  <si>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</si>
  <si>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</si>
  <si>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</si>
  <si>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</si>
  <si>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</si>
  <si>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</si>
  <si>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</si>
  <si>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</si>
  <si>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</si>
  <si>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</si>
  <si>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</si>
  <si>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</si>
  <si>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</si>
  <si>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</si>
  <si>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</si>
  <si>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</si>
  <si>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</si>
  <si>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</si>
  <si>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</si>
  <si>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</si>
  <si>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</si>
  <si>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</si>
  <si>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</si>
  <si>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</si>
  <si>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</si>
  <si>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</si>
  <si>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</si>
  <si>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</si>
  <si>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</si>
  <si>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</si>
  <si>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</si>
  <si>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</si>
  <si>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</si>
  <si>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</si>
  <si>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</si>
  <si>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</si>
  <si>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</si>
  <si>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</si>
  <si>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</si>
  <si>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</si>
  <si>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</si>
  <si>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</si>
  <si>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</si>
  <si>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</si>
  <si>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</si>
  <si>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</si>
  <si>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</si>
  <si>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</si>
  <si>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</si>
  <si>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</si>
  <si>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</si>
  <si>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</si>
  <si>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</si>
  <si>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</si>
  <si>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</si>
  <si>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</si>
  <si>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</si>
  <si>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</si>
  <si>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</si>
  <si>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</si>
  <si>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</si>
  <si>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</si>
  <si>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</si>
  <si>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</si>
  <si>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</si>
  <si>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</si>
  <si>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</si>
  <si>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</si>
  <si>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</si>
  <si>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</si>
  <si>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</si>
  <si>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</si>
  <si>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</si>
  <si>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</si>
  <si>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</si>
  <si>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</si>
  <si>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</si>
  <si>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</si>
  <si>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</si>
  <si>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</si>
  <si>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</si>
  <si>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</si>
  <si>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</si>
  <si>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</si>
  <si>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</si>
  <si>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</si>
  <si>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</si>
  <si>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</si>
  <si>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</si>
  <si>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</si>
  <si>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</si>
  <si>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</si>
  <si>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</si>
  <si>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</si>
  <si>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</si>
  <si>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</si>
  <si>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</si>
  <si>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</si>
  <si>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</si>
  <si>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</si>
  <si>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</si>
  <si>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</si>
  <si>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</si>
  <si>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</si>
  <si>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</si>
  <si>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</si>
  <si>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</si>
  <si>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</si>
  <si>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</si>
  <si>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</si>
  <si>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</si>
  <si>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</si>
  <si>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</si>
  <si>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</si>
  <si>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</si>
  <si>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</si>
  <si>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</si>
  <si>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</si>
  <si>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</si>
  <si>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</si>
  <si>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</si>
  <si>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</si>
  <si>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</si>
  <si>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</si>
  <si>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</si>
  <si>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</si>
  <si>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</si>
  <si>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</si>
  <si>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</si>
  <si>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</si>
  <si>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</si>
  <si>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</si>
  <si>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</si>
  <si>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</si>
  <si>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</si>
  <si>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</si>
  <si>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</si>
  <si>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</si>
  <si>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</si>
  <si>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</si>
  <si>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</si>
  <si>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</si>
  <si>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</si>
  <si>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</si>
  <si>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</si>
  <si>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</si>
  <si>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</si>
  <si>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</si>
  <si>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</si>
  <si>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</si>
  <si>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</si>
  <si>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</si>
  <si>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</si>
  <si>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</si>
  <si>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</si>
  <si>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</si>
  <si>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</si>
  <si>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</si>
  <si>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</si>
  <si>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</si>
  <si>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</si>
  <si>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</si>
  <si>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</si>
  <si>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</si>
  <si>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</si>
  <si>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</si>
  <si>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</si>
  <si>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</si>
  <si>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</si>
  <si>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</si>
  <si>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</si>
  <si>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</si>
  <si>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</si>
  <si>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</si>
  <si>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</si>
  <si>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</si>
  <si>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</si>
  <si>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</si>
  <si>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</si>
  <si>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</si>
  <si>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</si>
  <si>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</si>
  <si>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</si>
  <si>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</si>
  <si>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</si>
  <si>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</si>
  <si>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</si>
  <si>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</si>
  <si>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</si>
  <si>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</si>
  <si>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</si>
  <si>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</si>
  <si>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</si>
  <si>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</si>
  <si>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</si>
  <si>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</si>
  <si>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</si>
  <si>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</si>
  <si>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</si>
  <si>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</si>
  <si>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</si>
  <si>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</si>
  <si>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</si>
  <si>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</si>
  <si>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</si>
  <si>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</si>
  <si>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</si>
  <si>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</si>
  <si>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</si>
  <si>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</si>
  <si>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</si>
  <si>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</si>
  <si>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</si>
  <si>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</si>
  <si>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</si>
  <si>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</si>
  <si>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</si>
  <si>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</si>
  <si>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</si>
  <si>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</si>
  <si>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</si>
  <si>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</si>
  <si>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</si>
  <si>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</si>
  <si>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</si>
  <si>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</si>
  <si>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</si>
  <si>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</si>
  <si>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</si>
  <si>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</si>
  <si>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</si>
  <si>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</si>
  <si>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</si>
  <si>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</si>
  <si>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</si>
  <si>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</si>
  <si>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</si>
  <si>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</si>
  <si>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</si>
  <si>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</si>
  <si>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</si>
  <si>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</si>
  <si>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</si>
  <si>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</si>
  <si>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</si>
  <si>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</si>
  <si>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</si>
  <si>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</si>
  <si>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</si>
  <si>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</si>
  <si>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</si>
  <si>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</si>
  <si>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</si>
  <si>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</si>
  <si>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</si>
  <si>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</si>
  <si>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</si>
  <si>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</si>
  <si>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</si>
  <si>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</si>
  <si>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</si>
  <si>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</si>
  <si>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</si>
  <si>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</si>
  <si>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</si>
  <si>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</si>
  <si>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</si>
  <si>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</si>
  <si>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</si>
  <si>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</si>
  <si>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</si>
  <si>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</si>
  <si>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</si>
  <si>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</si>
  <si>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</si>
  <si>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</si>
  <si>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</si>
  <si>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</si>
  <si>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</si>
  <si>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</si>
  <si>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</si>
  <si>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</si>
  <si>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</si>
  <si>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</si>
  <si>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</si>
  <si>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</si>
  <si>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</si>
  <si>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</si>
  <si>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</si>
  <si>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</si>
  <si>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</si>
  <si>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</si>
  <si>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</si>
  <si>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</si>
  <si>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</si>
  <si>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</si>
  <si>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</si>
  <si>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</si>
  <si>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</si>
  <si>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</si>
  <si>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</si>
  <si>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</si>
  <si>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</si>
  <si>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</si>
  <si>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</si>
  <si>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</si>
  <si>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</si>
  <si>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</si>
  <si>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</si>
  <si>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</si>
  <si>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</si>
  <si>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</si>
  <si>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</si>
  <si>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</si>
  <si>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</si>
  <si>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</si>
  <si>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</si>
  <si>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</si>
  <si>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</si>
  <si>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</si>
  <si>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</si>
  <si>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</si>
  <si>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</si>
  <si>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</si>
  <si>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</si>
  <si>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</si>
  <si>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</si>
  <si>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</si>
  <si>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</si>
  <si>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</si>
  <si>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</si>
  <si>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</si>
  <si>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</si>
  <si>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</si>
  <si>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</si>
  <si>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</si>
  <si>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</si>
  <si>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</si>
  <si>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</si>
  <si>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</si>
  <si>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</si>
  <si>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</si>
  <si>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</si>
  <si>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</si>
  <si>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</si>
  <si>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</si>
  <si>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</si>
  <si>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</si>
  <si>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</si>
  <si>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</si>
  <si>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</si>
  <si>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</si>
  <si>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</si>
  <si>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</si>
  <si>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</si>
  <si>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</si>
  <si>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</si>
  <si>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</si>
  <si>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</si>
  <si>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</si>
  <si>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</si>
  <si>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</si>
  <si>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</si>
  <si>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</si>
  <si>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</si>
  <si>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</si>
  <si>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</si>
  <si>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</si>
  <si>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</si>
  <si>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</si>
  <si>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</si>
  <si>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</si>
  <si>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</si>
  <si>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</si>
  <si>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</si>
  <si>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</si>
  <si>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</si>
  <si>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</si>
  <si>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</si>
  <si>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</si>
  <si>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</si>
  <si>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</si>
  <si>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</si>
  <si>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</si>
  <si>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</si>
  <si>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</si>
  <si>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</si>
  <si>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</si>
  <si>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</si>
  <si>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</si>
  <si>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</si>
  <si>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</si>
  <si>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</si>
  <si>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</si>
  <si>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</si>
  <si>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</si>
  <si>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</si>
  <si>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</si>
  <si>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</si>
  <si>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</si>
  <si>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</si>
  <si>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</si>
  <si>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</si>
  <si>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</si>
  <si>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</si>
  <si>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</si>
  <si>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</si>
  <si>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</si>
  <si>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</si>
  <si>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</si>
  <si>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</si>
  <si>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</si>
  <si>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</si>
  <si>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</si>
  <si>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</si>
  <si>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</si>
  <si>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</si>
  <si>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</si>
  <si>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</si>
  <si>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</si>
  <si>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</si>
  <si>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</si>
  <si>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</si>
  <si>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</si>
  <si>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</si>
  <si>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</si>
  <si>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</si>
  <si>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</si>
  <si>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</si>
  <si>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</si>
  <si>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</si>
  <si>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</si>
  <si>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</si>
  <si>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</si>
  <si>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</si>
  <si>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</si>
  <si>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</si>
  <si>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</si>
  <si>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</si>
  <si>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</si>
  <si>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</si>
  <si>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</si>
  <si>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</si>
  <si>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</si>
  <si>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</si>
  <si>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</si>
  <si>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</si>
  <si>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</si>
  <si>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</si>
  <si>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</si>
  <si>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</si>
  <si>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</si>
  <si>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</si>
  <si>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</si>
  <si>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</si>
  <si>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</si>
  <si>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</si>
  <si>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</si>
  <si>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</si>
  <si>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</si>
  <si>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</si>
  <si>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</si>
  <si>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</si>
  <si>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</si>
  <si>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</si>
  <si>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</si>
  <si>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</si>
  <si>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</si>
  <si>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</si>
  <si>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</si>
  <si>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</si>
  <si>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</si>
  <si>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</si>
  <si>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</si>
  <si>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</si>
  <si>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</si>
  <si>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</si>
  <si>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</si>
  <si>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</si>
  <si>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</si>
  <si>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</si>
  <si>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</si>
  <si>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</si>
  <si>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</si>
  <si>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</si>
  <si>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</si>
  <si>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</si>
  <si>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</si>
  <si>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</si>
  <si>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</si>
  <si>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</si>
  <si>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</si>
  <si>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</si>
  <si>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</si>
  <si>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</si>
  <si>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</si>
  <si>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</si>
  <si>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</si>
  <si>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</si>
  <si>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</si>
  <si>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</si>
  <si>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</si>
  <si>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</si>
  <si>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</si>
  <si>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</si>
  <si>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</si>
  <si>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</si>
  <si>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</si>
  <si>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</si>
  <si>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</si>
  <si>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</si>
  <si>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</si>
  <si>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</si>
  <si>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</si>
  <si>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</si>
  <si>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</si>
  <si>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</si>
  <si>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</si>
  <si>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</si>
  <si>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</si>
  <si>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</si>
  <si>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</si>
  <si>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</si>
  <si>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</si>
  <si>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</si>
  <si>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</si>
  <si>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</si>
  <si>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</si>
  <si>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</si>
  <si>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</si>
  <si>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</si>
  <si>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</si>
  <si>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</si>
  <si>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</si>
  <si>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</si>
  <si>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</si>
  <si>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</si>
  <si>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</si>
  <si>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</si>
  <si>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</si>
  <si>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</si>
  <si>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</si>
  <si>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</si>
  <si>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</si>
  <si>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</si>
  <si>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</si>
  <si>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</si>
  <si>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</si>
  <si>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</si>
  <si>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</si>
  <si>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</si>
  <si>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</si>
  <si>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</si>
  <si>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</si>
  <si>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</si>
  <si>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</si>
  <si>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</si>
  <si>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</si>
  <si>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</si>
  <si>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</si>
  <si>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</si>
  <si>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</si>
  <si>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</si>
  <si>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</si>
  <si>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</si>
  <si>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</si>
  <si>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</si>
  <si>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</si>
  <si>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</si>
  <si>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</si>
  <si>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</si>
  <si>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</si>
  <si>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</si>
  <si>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</si>
  <si>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</si>
  <si>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</si>
  <si>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</si>
  <si>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</si>
  <si>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</si>
  <si>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</si>
  <si>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</si>
  <si>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</si>
  <si>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</si>
  <si>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</si>
  <si>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</si>
  <si>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</si>
  <si>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</si>
  <si>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</si>
  <si>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</si>
  <si>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</si>
  <si>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</si>
  <si>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</si>
  <si>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</si>
  <si>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</si>
  <si>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</si>
  <si>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</si>
  <si>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</si>
  <si>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</si>
  <si>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</si>
  <si>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</si>
  <si>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</si>
  <si>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</si>
  <si>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</si>
  <si>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</si>
  <si>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</si>
  <si>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</si>
  <si>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</si>
  <si>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</si>
  <si>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</si>
  <si>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</si>
  <si>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</si>
  <si>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</si>
  <si>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</si>
  <si>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</si>
  <si>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</si>
  <si>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</si>
  <si>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</si>
  <si>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</si>
  <si>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</si>
  <si>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</si>
  <si>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</si>
  <si>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</si>
  <si>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</si>
  <si>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</si>
  <si>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</si>
  <si>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</si>
  <si>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</si>
  <si>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</si>
  <si>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</si>
  <si>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</si>
  <si>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</si>
  <si>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</si>
  <si>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</si>
  <si>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</si>
  <si>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</si>
  <si>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</si>
  <si>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</si>
  <si>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</si>
  <si>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</si>
  <si>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</si>
  <si>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</si>
  <si>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</si>
  <si>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</si>
  <si>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</si>
  <si>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</si>
  <si>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</si>
  <si>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</si>
  <si>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</si>
  <si>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</si>
  <si>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</si>
  <si>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</si>
  <si>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</si>
  <si>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</si>
  <si>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</si>
  <si>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</si>
  <si>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</si>
  <si>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</si>
  <si>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</si>
  <si>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</si>
  <si>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</si>
  <si>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</si>
  <si>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</si>
  <si>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</si>
  <si>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</si>
  <si>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</si>
  <si>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</si>
  <si>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</si>
  <si>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</si>
  <si>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</si>
  <si>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</si>
  <si>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</si>
  <si>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</si>
  <si>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</si>
  <si>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</si>
  <si>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</si>
  <si>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</si>
  <si>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</si>
  <si>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</si>
  <si>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</si>
  <si>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</si>
  <si>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</si>
  <si>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</si>
  <si>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</si>
  <si>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</si>
  <si>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</si>
  <si>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</si>
  <si>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</si>
  <si>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</si>
  <si>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</si>
  <si>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</si>
  <si>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</si>
  <si>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</si>
  <si>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</si>
  <si>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</si>
  <si>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</si>
  <si>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</si>
  <si>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</si>
  <si>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</si>
  <si>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</si>
  <si>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</si>
  <si>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</si>
  <si>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</si>
  <si>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</si>
  <si>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</si>
  <si>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</si>
  <si>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</si>
  <si>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</si>
  <si>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</si>
  <si>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</si>
  <si>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</si>
  <si>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</si>
  <si>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</si>
  <si>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</si>
  <si>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</si>
  <si>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</si>
  <si>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</si>
  <si>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</si>
  <si>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</si>
  <si>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</si>
  <si>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</si>
  <si>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</si>
  <si>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</si>
  <si>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</si>
  <si>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</si>
  <si>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</si>
  <si>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</si>
  <si>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</si>
  <si>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</si>
  <si>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</si>
  <si>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</si>
  <si>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</si>
  <si>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</si>
  <si>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</si>
  <si>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</si>
  <si>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</si>
  <si>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</si>
  <si>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</si>
  <si>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</si>
  <si>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</si>
  <si>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</si>
  <si>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</si>
  <si>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</si>
  <si>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</si>
  <si>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</si>
  <si>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</si>
  <si>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</si>
  <si>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</si>
  <si>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</si>
  <si>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</si>
  <si>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</si>
  <si>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</si>
  <si>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</si>
  <si>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</si>
  <si>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</si>
  <si>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</si>
  <si>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</si>
  <si>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</si>
  <si>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</si>
  <si>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</si>
  <si>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</si>
  <si>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</si>
  <si>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</si>
  <si>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</si>
  <si>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</si>
  <si>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</si>
  <si>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</si>
  <si>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</si>
  <si>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</si>
  <si>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</si>
  <si>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</si>
  <si>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</si>
  <si>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</si>
  <si>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</si>
  <si>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</si>
  <si>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</si>
  <si>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</si>
  <si>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</si>
  <si>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</si>
  <si>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</si>
  <si>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</si>
  <si>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</si>
  <si>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</si>
  <si>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</si>
  <si>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</si>
  <si>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</si>
  <si>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</si>
  <si>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</si>
  <si>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</si>
  <si>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</si>
  <si>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</si>
  <si>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</si>
  <si>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</si>
  <si>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</si>
  <si>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</si>
  <si>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</si>
  <si>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</si>
  <si>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</si>
  <si>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</si>
  <si>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</si>
  <si>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</si>
  <si>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</si>
  <si>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</si>
  <si>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</si>
  <si>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</si>
  <si>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</si>
  <si>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</si>
  <si>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</si>
  <si>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</si>
  <si>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</si>
  <si>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</si>
  <si>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</si>
  <si>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</si>
  <si>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</si>
  <si>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</si>
  <si>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</si>
  <si>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</si>
  <si>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</si>
  <si>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</si>
  <si>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</si>
  <si>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</si>
  <si>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</si>
  <si>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</si>
  <si>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</si>
  <si>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</si>
  <si>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</si>
  <si>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</si>
  <si>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</si>
  <si>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</si>
  <si>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</si>
  <si>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</si>
  <si>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</si>
  <si>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</si>
  <si>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</si>
  <si>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</si>
  <si>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</si>
  <si>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</si>
  <si>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</si>
  <si>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</si>
  <si>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</si>
  <si>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</si>
  <si>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</si>
  <si>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</si>
  <si>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</si>
  <si>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</si>
  <si>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</si>
  <si>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</si>
  <si>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</si>
  <si>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</si>
  <si>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</si>
  <si>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</si>
  <si>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</si>
  <si>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</si>
  <si>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</si>
  <si>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</si>
  <si>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</si>
  <si>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</si>
  <si>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</si>
  <si>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</si>
  <si>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</si>
  <si>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</si>
  <si>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</si>
  <si>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</si>
  <si>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</si>
  <si>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</si>
  <si>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</si>
  <si>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</si>
  <si>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</si>
  <si>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</si>
  <si>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</si>
  <si>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</si>
  <si>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</si>
  <si>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</si>
  <si>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</si>
  <si>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</si>
  <si>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</si>
  <si>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</si>
  <si>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</si>
  <si>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</si>
  <si>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</si>
  <si>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</si>
  <si>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</si>
  <si>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</si>
  <si>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</si>
  <si>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</si>
  <si>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</si>
  <si>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</si>
  <si>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</si>
  <si>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</si>
  <si>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</si>
  <si>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</si>
  <si>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</si>
  <si>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</si>
  <si>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</si>
  <si>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</si>
  <si>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</si>
  <si>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</si>
  <si>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</si>
  <si>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</si>
  <si>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</si>
  <si>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</si>
  <si>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</si>
  <si>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</si>
  <si>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</si>
  <si>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</si>
  <si>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</si>
  <si>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</si>
  <si>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</si>
  <si>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</si>
  <si>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</si>
  <si>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</si>
  <si>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</si>
  <si>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</si>
  <si>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</si>
  <si>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</si>
  <si>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</si>
  <si>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</si>
  <si>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</si>
  <si>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</si>
  <si>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</si>
  <si>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</si>
  <si>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</si>
  <si>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</si>
  <si>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</si>
  <si>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</si>
  <si>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</si>
  <si>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</si>
  <si>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</si>
  <si>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</si>
  <si>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</si>
  <si>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</si>
  <si>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</si>
  <si>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</si>
  <si>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</si>
  <si>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</si>
  <si>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</si>
  <si>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</si>
  <si>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</si>
  <si>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</si>
  <si>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</si>
  <si>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</si>
  <si>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</si>
  <si>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</si>
  <si>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</si>
  <si>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</si>
  <si>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</si>
  <si>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</si>
  <si>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</si>
  <si>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</si>
  <si>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</si>
  <si>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</si>
  <si>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</si>
  <si>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</si>
  <si>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</si>
  <si>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</si>
  <si>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</si>
  <si>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</si>
  <si>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</si>
  <si>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</si>
  <si>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</si>
  <si>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</si>
  <si>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</si>
  <si>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</si>
  <si>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</si>
  <si>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</si>
  <si>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</si>
  <si>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</si>
  <si>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</si>
  <si>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</si>
  <si>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</si>
  <si>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</si>
  <si>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</si>
  <si>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</si>
  <si>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</si>
  <si>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</si>
  <si>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</si>
  <si>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</si>
  <si>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</si>
  <si>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</si>
  <si>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</si>
  <si>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</si>
  <si>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</si>
  <si>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</si>
  <si>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</si>
  <si>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</si>
  <si>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</si>
  <si>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</si>
  <si>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</si>
  <si>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</si>
  <si>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</si>
  <si>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</si>
  <si>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</si>
  <si>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</si>
  <si>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</si>
  <si>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</si>
  <si>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</si>
  <si>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</si>
  <si>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</si>
  <si>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</si>
  <si>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</si>
  <si>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</si>
  <si>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</si>
  <si>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</si>
  <si>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</si>
  <si>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</si>
  <si>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</si>
  <si>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</si>
  <si>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</si>
  <si>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</si>
  <si>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</si>
  <si>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</si>
  <si>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</si>
  <si>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</si>
  <si>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</si>
  <si>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</si>
  <si>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</si>
  <si>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</si>
  <si>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</si>
  <si>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</si>
  <si>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</si>
  <si>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</si>
  <si>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</si>
  <si>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</si>
  <si>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</si>
  <si>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</si>
  <si>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</si>
  <si>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</si>
  <si>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</si>
  <si>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</si>
  <si>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</si>
  <si>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</si>
  <si>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</si>
  <si>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</si>
  <si>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</si>
  <si>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</si>
  <si>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</si>
  <si>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</si>
  <si>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</si>
  <si>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</si>
  <si>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</si>
  <si>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</si>
  <si>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</si>
  <si>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</si>
  <si>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</si>
  <si>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</si>
  <si>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</si>
  <si>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</si>
  <si>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</si>
  <si>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</si>
  <si>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</si>
  <si>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</si>
  <si>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</si>
  <si>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</si>
  <si>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</si>
  <si>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</si>
  <si>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</si>
  <si>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</si>
  <si>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</si>
  <si>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</si>
  <si>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</si>
  <si>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</si>
  <si>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</si>
  <si>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</si>
  <si>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</si>
  <si>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</si>
  <si>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</si>
  <si>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</si>
  <si>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</si>
  <si>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</si>
  <si>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</si>
  <si>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</si>
  <si>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</si>
  <si>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</si>
  <si>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</si>
  <si>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</si>
  <si>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</si>
  <si>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</si>
  <si>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</si>
  <si>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</si>
  <si>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</si>
  <si>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</si>
  <si>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</si>
  <si>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</si>
  <si>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</si>
  <si>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</si>
  <si>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</si>
  <si>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</si>
  <si>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</si>
  <si>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</si>
  <si>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</si>
  <si>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</si>
  <si>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</si>
  <si>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</si>
  <si>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</si>
  <si>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</si>
  <si>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</si>
  <si>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</si>
  <si>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</si>
  <si>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</si>
  <si>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</si>
  <si>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</si>
  <si>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</si>
  <si>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</si>
  <si>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</si>
  <si>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</si>
  <si>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</si>
  <si>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</si>
  <si>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</si>
  <si>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</si>
  <si>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</si>
  <si>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</si>
  <si>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</si>
  <si>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</si>
  <si>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</si>
  <si>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</si>
  <si>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</si>
  <si>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</si>
  <si>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</si>
  <si>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</si>
  <si>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</si>
  <si>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</si>
  <si>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</si>
  <si>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</si>
  <si>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</si>
  <si>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</si>
  <si>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</si>
  <si>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</si>
  <si>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</si>
  <si>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</si>
  <si>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</si>
  <si>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</si>
  <si>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</si>
  <si>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</si>
  <si>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</si>
  <si>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</si>
  <si>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</si>
  <si>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</si>
  <si>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</si>
  <si>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</si>
  <si>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</si>
  <si>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</si>
  <si>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</si>
  <si>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</si>
  <si>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</si>
  <si>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</si>
  <si>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</si>
  <si>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</si>
  <si>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</si>
  <si>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</si>
  <si>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</si>
  <si>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</si>
  <si>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</si>
  <si>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</si>
  <si>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</si>
  <si>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</si>
  <si>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</si>
  <si>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</si>
  <si>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</si>
  <si>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</si>
  <si>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</si>
  <si>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</si>
  <si>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</si>
  <si>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</si>
  <si>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</si>
  <si>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</si>
  <si>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</si>
  <si>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</si>
  <si>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</si>
  <si>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</si>
  <si>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</si>
  <si>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</si>
  <si>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</si>
  <si>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</si>
  <si>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</si>
  <si>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</si>
  <si>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</si>
  <si>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</si>
  <si>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</si>
  <si>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</si>
  <si>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</si>
  <si>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</si>
  <si>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</si>
  <si>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</si>
  <si>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</si>
  <si>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</si>
  <si>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</si>
  <si>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</si>
  <si>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</si>
  <si>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</si>
  <si>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</si>
  <si>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</si>
  <si>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</si>
  <si>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</si>
  <si>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</si>
  <si>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</si>
  <si>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</si>
  <si>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</si>
  <si>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</si>
  <si>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</si>
  <si>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</si>
  <si>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</si>
  <si>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</si>
  <si>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</si>
  <si>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</si>
  <si>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</si>
  <si>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</si>
  <si>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</si>
  <si>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</si>
  <si>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</si>
  <si>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</si>
  <si>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</si>
  <si>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</si>
  <si>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</si>
  <si>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</si>
  <si>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</si>
  <si>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</si>
  <si>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</si>
  <si>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</si>
  <si>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</si>
  <si>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</si>
  <si>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</si>
  <si>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</si>
  <si>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</si>
  <si>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</si>
  <si>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</si>
  <si>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</si>
  <si>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</si>
  <si>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</si>
  <si>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</si>
  <si>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</si>
  <si>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</si>
  <si>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</si>
  <si>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</si>
  <si>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</si>
  <si>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</si>
  <si>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</si>
  <si>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</si>
  <si>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</si>
  <si>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</si>
  <si>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</si>
  <si>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</si>
  <si>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</si>
  <si>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</si>
  <si>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</si>
  <si>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</si>
  <si>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</si>
  <si>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</si>
  <si>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</si>
  <si>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</si>
  <si>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</si>
  <si>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</si>
  <si>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</si>
  <si>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</si>
  <si>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</si>
  <si>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</si>
  <si>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</si>
  <si>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</si>
  <si>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</si>
  <si>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</si>
  <si>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</si>
  <si>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</si>
  <si>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</si>
  <si>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</si>
  <si>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</si>
  <si>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</si>
  <si>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</si>
  <si>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</si>
  <si>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</si>
  <si>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</si>
  <si>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</si>
  <si>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</si>
  <si>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</si>
  <si>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</si>
  <si>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</si>
  <si>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</si>
  <si>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</si>
  <si>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</si>
  <si>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</si>
  <si>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</si>
  <si>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</si>
  <si>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</si>
  <si>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</si>
  <si>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</si>
  <si>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</si>
  <si>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</si>
  <si>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</si>
  <si>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</si>
  <si>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</si>
  <si>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</si>
  <si>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</si>
  <si>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</si>
  <si>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</si>
  <si>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</si>
  <si>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</si>
  <si>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</si>
  <si>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</si>
  <si>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</si>
  <si>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</si>
  <si>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</si>
  <si>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</si>
  <si>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</si>
  <si>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</si>
  <si>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</si>
  <si>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</si>
  <si>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</si>
  <si>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</si>
  <si>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</si>
  <si>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</si>
  <si>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</si>
  <si>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</si>
  <si>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</si>
  <si>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</si>
  <si>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</si>
  <si>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</si>
  <si>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</si>
  <si>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</si>
  <si>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</si>
  <si>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</si>
  <si>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</si>
  <si>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</si>
  <si>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</si>
  <si>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</si>
  <si>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</si>
  <si>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</si>
  <si>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</si>
  <si>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</si>
  <si>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</si>
  <si>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</si>
  <si>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</si>
  <si>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</si>
  <si>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</si>
  <si>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</si>
  <si>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</si>
  <si>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</si>
  <si>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</si>
  <si>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</si>
  <si>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</si>
  <si>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</si>
  <si>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</si>
  <si>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</si>
  <si>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</si>
  <si>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</si>
  <si>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</si>
  <si>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</si>
  <si>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</si>
  <si>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</si>
  <si>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</si>
  <si>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</si>
  <si>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</si>
  <si>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</si>
  <si>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</si>
  <si>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</si>
  <si>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</si>
  <si>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</si>
  <si>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</si>
  <si>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</si>
  <si>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</si>
  <si>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</si>
  <si>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</si>
  <si>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</si>
  <si>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</si>
  <si>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</si>
  <si>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</si>
  <si>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</si>
  <si>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</si>
  <si>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</si>
  <si>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</si>
  <si>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</si>
  <si>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</si>
  <si>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</si>
  <si>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</si>
  <si>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</si>
  <si>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</si>
  <si>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</si>
  <si>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</si>
  <si>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</si>
  <si>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</si>
  <si>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</si>
  <si>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</si>
  <si>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</si>
  <si>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</si>
  <si>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</si>
  <si>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</si>
  <si>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</si>
  <si>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</si>
  <si>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</si>
  <si>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</si>
  <si>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</si>
  <si>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</si>
  <si>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</si>
  <si>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</si>
  <si>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</si>
  <si>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</si>
  <si>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</si>
  <si>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</si>
  <si>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</si>
  <si>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</si>
  <si>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</si>
  <si>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</si>
  <si>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</si>
  <si>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</si>
  <si>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</si>
  <si>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</si>
  <si>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</si>
  <si>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</si>
  <si>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</si>
  <si>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</si>
  <si>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</si>
  <si>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</si>
  <si>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</si>
  <si>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</si>
  <si>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</si>
  <si>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</si>
  <si>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</si>
  <si>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</si>
  <si>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</si>
  <si>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</si>
  <si>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</si>
  <si>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</si>
  <si>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</si>
  <si>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</si>
  <si>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</si>
  <si>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</si>
  <si>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</si>
  <si>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</si>
  <si>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</si>
  <si>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</si>
  <si>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</si>
  <si>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</si>
  <si>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</si>
  <si>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</si>
  <si>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</si>
  <si>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</si>
  <si>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</si>
  <si>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</si>
  <si>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</si>
  <si>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</si>
  <si>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</si>
  <si>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</si>
  <si>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</si>
  <si>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</si>
  <si>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</si>
  <si>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</si>
  <si>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</si>
  <si>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</si>
  <si>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</si>
  <si>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</si>
  <si>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</si>
  <si>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</si>
  <si>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</si>
  <si>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</si>
  <si>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</si>
  <si>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</si>
  <si>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</si>
  <si>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</si>
  <si>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</si>
  <si>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</si>
  <si>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</si>
  <si>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</si>
  <si>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</si>
  <si>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</si>
  <si>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</si>
  <si>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</si>
  <si>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</si>
  <si>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</si>
  <si>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</si>
  <si>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</si>
  <si>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</si>
  <si>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</si>
  <si>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</si>
  <si>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</si>
  <si>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</si>
  <si>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</si>
  <si>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</si>
  <si>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</si>
  <si>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</si>
  <si>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</si>
  <si>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</si>
  <si>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</si>
  <si>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</si>
  <si>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</si>
  <si>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</si>
  <si>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</si>
  <si>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</si>
  <si>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</si>
  <si>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</si>
  <si>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</si>
  <si>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</si>
  <si>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</si>
  <si>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</si>
  <si>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</si>
  <si>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</si>
  <si>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</si>
  <si>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</si>
  <si>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</si>
  <si>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</si>
  <si>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</si>
  <si>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</si>
  <si>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</si>
  <si>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</si>
  <si>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</si>
  <si>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</si>
  <si>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</si>
  <si>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</si>
  <si>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</si>
  <si>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</si>
  <si>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</si>
  <si>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</si>
  <si>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</si>
  <si>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</si>
  <si>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</si>
  <si>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</si>
  <si>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</si>
  <si>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</si>
  <si>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</si>
  <si>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</si>
  <si>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</si>
  <si>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</si>
  <si>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</si>
  <si>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</si>
  <si>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</si>
  <si>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</si>
  <si>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</si>
  <si>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</si>
  <si>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</si>
  <si>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</si>
  <si>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</si>
  <si>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</si>
  <si>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</si>
  <si>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</si>
  <si>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</si>
  <si>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</si>
  <si>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</si>
  <si>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</si>
  <si>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</si>
  <si>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</si>
  <si>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</si>
  <si>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</si>
  <si>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</si>
  <si>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</si>
  <si>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</si>
  <si>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</si>
  <si>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</si>
  <si>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</si>
  <si>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</si>
  <si>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</si>
  <si>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</si>
  <si>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</si>
  <si>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</si>
  <si>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</si>
  <si>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</si>
  <si>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</si>
  <si>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</si>
  <si>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</si>
  <si>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</si>
  <si>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</si>
  <si>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</si>
  <si>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</si>
  <si>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</si>
  <si>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</si>
  <si>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</si>
  <si>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</si>
  <si>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</si>
  <si>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</si>
  <si>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</si>
  <si>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</si>
  <si>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</si>
  <si>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</si>
  <si>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</si>
  <si>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</si>
  <si>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</si>
  <si>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</si>
  <si>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</si>
  <si>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</si>
  <si>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</si>
  <si>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</si>
  <si>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</si>
  <si>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</si>
  <si>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</si>
  <si>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</si>
  <si>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</si>
  <si>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</si>
  <si>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</si>
  <si>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</si>
  <si>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</si>
  <si>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</si>
  <si>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</si>
  <si>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</si>
  <si>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</si>
  <si>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</si>
  <si>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</si>
  <si>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</si>
  <si>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</si>
  <si>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</si>
  <si>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</si>
  <si>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</si>
  <si>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</si>
  <si>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</si>
  <si>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</si>
  <si>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</si>
  <si>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</si>
  <si>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</si>
  <si>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</si>
  <si>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</si>
  <si>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</si>
  <si>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</si>
  <si>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</si>
  <si>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</si>
  <si>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</si>
  <si>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</si>
  <si>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</si>
  <si>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</si>
  <si>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</si>
  <si>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</si>
  <si>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</si>
  <si>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</si>
  <si>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</si>
  <si>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</si>
  <si>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</si>
  <si>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</si>
  <si>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</si>
  <si>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</si>
  <si>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</si>
  <si>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</si>
  <si>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</si>
  <si>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</si>
  <si>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</si>
  <si>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</si>
  <si>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</si>
  <si>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</si>
  <si>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</si>
  <si>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</si>
  <si>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</si>
  <si>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</si>
  <si>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</si>
  <si>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</si>
  <si>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</si>
  <si>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</si>
  <si>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</si>
  <si>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</si>
  <si>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</si>
  <si>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</si>
  <si>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</si>
  <si>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</si>
  <si>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</si>
  <si>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</si>
  <si>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</si>
  <si>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</si>
  <si>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</si>
  <si>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</si>
  <si>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</si>
  <si>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</si>
  <si>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</si>
  <si>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</si>
  <si>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</si>
  <si>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</si>
  <si>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</si>
  <si>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</si>
  <si>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</si>
  <si>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</si>
  <si>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</si>
  <si>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</si>
  <si>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</si>
  <si>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</si>
  <si>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</si>
  <si>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</si>
  <si>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</si>
  <si>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</si>
  <si>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</si>
  <si>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</si>
  <si>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</si>
  <si>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</si>
  <si>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</si>
  <si>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</si>
  <si>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</si>
  <si>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</si>
  <si>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</si>
  <si>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</si>
  <si>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</si>
  <si>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</si>
  <si>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</si>
  <si>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</si>
  <si>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</si>
  <si>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</si>
  <si>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</si>
  <si>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</si>
  <si>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</si>
  <si>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</si>
  <si>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</si>
  <si>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</si>
  <si>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</si>
  <si>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</si>
  <si>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</si>
  <si>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</si>
  <si>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</si>
  <si>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</si>
  <si>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</si>
  <si>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</si>
  <si>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</si>
  <si>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</si>
  <si>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</si>
  <si>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</si>
  <si>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</si>
  <si>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</si>
  <si>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</si>
  <si>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</si>
  <si>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</si>
  <si>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</si>
  <si>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</si>
  <si>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</si>
  <si>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</si>
  <si>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</si>
  <si>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</si>
  <si>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</si>
  <si>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</si>
  <si>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</si>
  <si>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</si>
  <si>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</si>
  <si>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</si>
  <si>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</si>
  <si>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</si>
  <si>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</si>
  <si>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</si>
  <si>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</si>
  <si>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</si>
  <si>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</si>
  <si>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</si>
  <si>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</si>
  <si>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</si>
  <si>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</si>
  <si>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</si>
  <si>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</si>
  <si>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</si>
  <si>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</si>
  <si>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</si>
  <si>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</si>
  <si>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</si>
  <si>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</si>
  <si>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</si>
  <si>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</si>
  <si>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</si>
  <si>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</si>
  <si>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</si>
  <si>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</si>
  <si>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</si>
  <si>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</si>
  <si>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</si>
  <si>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</si>
  <si>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</si>
  <si>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</si>
  <si>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</si>
  <si>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</si>
  <si>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</si>
  <si>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</si>
  <si>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</si>
  <si>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</si>
  <si>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</si>
  <si>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</si>
  <si>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</si>
  <si>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</si>
  <si>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</si>
  <si>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</si>
  <si>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</si>
  <si>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</si>
  <si>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</si>
  <si>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</si>
  <si>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</si>
  <si>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</si>
  <si>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</si>
  <si>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</si>
  <si>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</si>
  <si>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</si>
  <si>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</si>
  <si>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</si>
  <si>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</si>
  <si>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</si>
  <si>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</si>
  <si>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</si>
  <si>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</si>
  <si>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</si>
  <si>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</si>
  <si>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</si>
  <si>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</si>
  <si>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</si>
  <si>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</si>
  <si>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</si>
  <si>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</si>
  <si>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</si>
  <si>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</si>
  <si>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</si>
  <si>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</si>
  <si>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</si>
  <si>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</si>
  <si>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</si>
  <si>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</si>
  <si>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</si>
  <si>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</si>
  <si>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</si>
  <si>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</si>
  <si>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</si>
  <si>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</si>
  <si>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</si>
  <si>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</si>
  <si>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</si>
  <si>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</si>
  <si>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</si>
  <si>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</si>
  <si>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</si>
  <si>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</si>
  <si>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</si>
  <si>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</si>
  <si>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</si>
  <si>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</si>
  <si>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</si>
  <si>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</si>
  <si>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</si>
  <si>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</si>
  <si>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</si>
  <si>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</si>
  <si>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</si>
  <si>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</si>
  <si>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</si>
  <si>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</si>
  <si>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</si>
  <si>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</si>
  <si>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</si>
  <si>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</si>
  <si>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</si>
  <si>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</si>
  <si>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</si>
  <si>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</si>
  <si>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</si>
  <si>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</si>
  <si>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</si>
  <si>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</si>
  <si>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</si>
  <si>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</si>
  <si>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</si>
  <si>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</si>
  <si>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</si>
  <si>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</si>
  <si>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</si>
  <si>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</si>
  <si>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</si>
  <si>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</si>
  <si>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</si>
  <si>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</si>
  <si>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</si>
  <si>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</si>
  <si>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</si>
  <si>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</si>
  <si>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</si>
  <si>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</si>
  <si>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</si>
  <si>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</si>
  <si>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</si>
  <si>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</si>
  <si>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</si>
  <si>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</si>
  <si>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</si>
  <si>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</si>
  <si>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</si>
  <si>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</si>
  <si>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</si>
  <si>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</si>
  <si>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</si>
  <si>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</si>
  <si>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</si>
  <si>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</si>
  <si>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</si>
  <si>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</si>
  <si>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</si>
  <si>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</si>
  <si>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</si>
  <si>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</si>
  <si>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</si>
  <si>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</si>
  <si>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</si>
  <si>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</si>
  <si>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</si>
  <si>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</si>
  <si>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</si>
  <si>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</si>
  <si>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</si>
  <si>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</si>
  <si>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</si>
  <si>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</si>
  <si>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</si>
  <si>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</si>
  <si>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</si>
  <si>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</si>
  <si>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</si>
  <si>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</si>
  <si>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</si>
  <si>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</si>
  <si>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</si>
  <si>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</si>
  <si>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</si>
  <si>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</si>
  <si>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</si>
  <si>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</si>
  <si>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</si>
  <si>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</si>
  <si>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</si>
  <si>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</si>
  <si>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</si>
  <si>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</si>
  <si>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</si>
  <si>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</si>
  <si>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</si>
  <si>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</si>
  <si>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</si>
  <si>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</si>
  <si>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</si>
  <si>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</si>
  <si>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</si>
  <si>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</si>
  <si>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</si>
  <si>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</si>
  <si>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</si>
  <si>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</si>
  <si>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</si>
  <si>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</si>
  <si>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</si>
  <si>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</si>
  <si>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</si>
  <si>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</si>
  <si>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</si>
  <si>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</si>
  <si>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</si>
  <si>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</si>
  <si>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</si>
  <si>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</si>
  <si>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</si>
  <si>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</si>
  <si>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</si>
  <si>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</si>
  <si>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</si>
  <si>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</si>
  <si>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</si>
  <si>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</si>
  <si>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</si>
  <si>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</si>
  <si>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</si>
  <si>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</si>
  <si>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</si>
  <si>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</si>
  <si>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</si>
  <si>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</si>
  <si>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</si>
  <si>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</si>
  <si>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</si>
  <si>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</si>
  <si>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</si>
  <si>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</si>
  <si>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</si>
  <si>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</si>
  <si>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</si>
  <si>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</si>
  <si>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</si>
  <si>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</si>
  <si>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</si>
  <si>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</si>
  <si>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</si>
  <si>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</si>
  <si>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</si>
  <si>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</si>
  <si>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</si>
  <si>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</si>
  <si>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</si>
  <si>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</si>
  <si>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</si>
  <si>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</si>
  <si>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</si>
  <si>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</si>
  <si>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</si>
  <si>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</si>
  <si>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</si>
  <si>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</si>
  <si>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</si>
  <si>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</si>
  <si>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</si>
  <si>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</si>
  <si>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</si>
  <si>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</si>
  <si>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</si>
  <si>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</si>
  <si>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</si>
  <si>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</si>
  <si>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</si>
  <si>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</si>
  <si>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</si>
  <si>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</si>
  <si>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</si>
  <si>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</si>
  <si>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</si>
  <si>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</si>
  <si>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</si>
  <si>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</si>
  <si>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</si>
  <si>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</si>
  <si>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</si>
  <si>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</si>
  <si>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</si>
  <si>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</si>
  <si>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</si>
  <si>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</si>
  <si>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</si>
  <si>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</si>
  <si>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</si>
  <si>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</si>
  <si>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</si>
  <si>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</si>
  <si>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</si>
  <si>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</si>
  <si>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</si>
  <si>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</si>
  <si>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</si>
  <si>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</si>
  <si>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</si>
  <si>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</si>
  <si>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</si>
  <si>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</si>
  <si>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</si>
  <si>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</si>
  <si>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</si>
  <si>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</si>
  <si>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</si>
  <si>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</si>
  <si>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</si>
  <si>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</si>
  <si>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</si>
  <si>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</si>
  <si>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</si>
  <si>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</si>
  <si>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</si>
  <si>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</si>
  <si>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</si>
  <si>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</si>
  <si>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</si>
  <si>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</si>
  <si>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</si>
  <si>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</si>
  <si>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</si>
  <si>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</si>
  <si>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</si>
  <si>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</si>
  <si>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</si>
  <si>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</si>
  <si>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</si>
  <si>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</si>
  <si>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</si>
  <si>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</si>
  <si>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</si>
  <si>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</si>
  <si>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</si>
  <si>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</si>
  <si>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</si>
  <si>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</si>
  <si>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</si>
  <si>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</si>
  <si>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</si>
  <si>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</si>
  <si>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</si>
  <si>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</si>
  <si>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</si>
  <si>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</si>
  <si>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</si>
  <si>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</si>
  <si>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</si>
  <si>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</si>
  <si>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</si>
  <si>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</si>
  <si>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</si>
  <si>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</si>
  <si>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</si>
  <si>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</si>
  <si>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</si>
  <si>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</si>
  <si>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</si>
  <si>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</si>
  <si>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</si>
  <si>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</si>
  <si>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</si>
  <si>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</si>
  <si>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</si>
  <si>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</si>
  <si>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</si>
  <si>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</si>
  <si>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</si>
  <si>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</si>
  <si>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</si>
  <si>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</si>
  <si>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</si>
  <si>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</si>
  <si>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</si>
  <si>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</si>
  <si>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</si>
  <si>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</si>
  <si>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</si>
  <si>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</si>
  <si>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</si>
  <si>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</si>
  <si>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</si>
  <si>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</si>
  <si>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</si>
  <si>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</si>
  <si>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</si>
  <si>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</si>
  <si>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</si>
  <si>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</si>
  <si>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</si>
  <si>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</si>
  <si>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</si>
  <si>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</si>
  <si>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</si>
  <si>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</si>
  <si>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</si>
  <si>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</si>
  <si>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</si>
  <si>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</si>
  <si>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</si>
  <si>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</si>
  <si>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</si>
  <si>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</si>
  <si>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</si>
  <si>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</si>
  <si>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</si>
  <si>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</si>
  <si>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</si>
  <si>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</si>
  <si>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</si>
  <si>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</si>
  <si>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</si>
  <si>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</si>
  <si>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</si>
  <si>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</si>
  <si>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</si>
  <si>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</si>
  <si>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</si>
  <si>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</si>
  <si>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</si>
  <si>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</si>
  <si>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</si>
  <si>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</si>
  <si>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</si>
  <si>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</si>
  <si>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</si>
  <si>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</si>
  <si>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</si>
  <si>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</si>
  <si>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</si>
  <si>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</si>
  <si>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</si>
  <si>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</si>
  <si>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</si>
  <si>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</si>
  <si>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</si>
  <si>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</si>
  <si>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</si>
  <si>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</si>
  <si>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</si>
  <si>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</si>
  <si>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</si>
  <si>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</si>
  <si>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</si>
  <si>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</si>
  <si>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</si>
  <si>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</si>
  <si>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</si>
  <si>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</si>
  <si>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</si>
  <si>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</si>
  <si>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</si>
  <si>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</si>
  <si>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</si>
  <si>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</si>
  <si>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</si>
  <si>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</si>
  <si>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</si>
  <si>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</si>
  <si>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</si>
  <si>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</si>
  <si>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</si>
  <si>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</si>
  <si>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</si>
  <si>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</si>
  <si>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</si>
  <si>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</si>
  <si>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</si>
  <si>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</si>
  <si>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</si>
  <si>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</si>
  <si>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</si>
  <si>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</si>
  <si>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</si>
  <si>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</si>
  <si>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</si>
  <si>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</si>
  <si>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</si>
  <si>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</si>
  <si>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</si>
  <si>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</si>
  <si>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</si>
  <si>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</si>
  <si>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</si>
  <si>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</si>
  <si>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</si>
  <si>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</si>
  <si>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</si>
  <si>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</si>
  <si>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</si>
  <si>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</si>
  <si>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</si>
  <si>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</si>
  <si>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</si>
  <si>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</si>
  <si>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</si>
  <si>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</si>
  <si>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</si>
  <si>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</si>
  <si>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</si>
  <si>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</si>
  <si>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</si>
  <si>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</si>
  <si>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</si>
  <si>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</si>
  <si>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</si>
  <si>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</si>
  <si>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</si>
  <si>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</si>
  <si>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</si>
  <si>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</si>
  <si>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</si>
  <si>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</si>
  <si>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</si>
  <si>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</si>
  <si>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</si>
  <si>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</si>
  <si>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</si>
  <si>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</si>
  <si>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</si>
  <si>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</si>
  <si>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</si>
  <si>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</si>
  <si>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</si>
  <si>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</si>
  <si>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</si>
  <si>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</si>
  <si>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</si>
  <si>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</si>
  <si>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</si>
  <si>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</si>
  <si>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</si>
  <si>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</si>
  <si>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</si>
  <si>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</si>
  <si>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</si>
  <si>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</si>
  <si>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</si>
  <si>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</si>
  <si>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</si>
  <si>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</si>
  <si>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</si>
  <si>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</si>
  <si>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</si>
  <si>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</si>
  <si>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</si>
  <si>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</si>
  <si>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</si>
  <si>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</si>
  <si>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</si>
  <si>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</si>
  <si>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</si>
  <si>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</si>
  <si>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</si>
  <si>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</si>
  <si>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</si>
  <si>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</si>
  <si>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</si>
  <si>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</si>
  <si>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</si>
  <si>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</si>
  <si>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</si>
  <si>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</si>
  <si>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</si>
  <si>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</si>
  <si>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</si>
  <si>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</si>
  <si>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</si>
  <si>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</si>
  <si>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</si>
  <si>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</si>
  <si>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</si>
  <si>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</si>
  <si>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</si>
  <si>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</si>
  <si>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</si>
  <si>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</si>
  <si>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</si>
  <si>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</si>
  <si>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</si>
  <si>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</si>
  <si>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</si>
  <si>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</si>
  <si>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</si>
  <si>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</si>
  <si>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</si>
  <si>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</si>
  <si>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</si>
  <si>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</si>
  <si>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</si>
  <si>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</si>
  <si>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</si>
  <si>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</si>
  <si>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</si>
  <si>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</si>
  <si>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</si>
  <si>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</si>
  <si>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</si>
  <si>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</si>
  <si>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</si>
  <si>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</si>
  <si>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</si>
  <si>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</si>
  <si>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</si>
  <si>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</si>
  <si>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</si>
  <si>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</si>
  <si>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</si>
  <si>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</si>
  <si>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</si>
  <si>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</si>
  <si>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</si>
  <si>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</si>
  <si>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</si>
  <si>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</si>
  <si>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</si>
  <si>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</si>
  <si>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</si>
  <si>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</si>
  <si>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</si>
  <si>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</si>
  <si>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</si>
  <si>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</si>
  <si>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</si>
  <si>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</si>
  <si>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</si>
  <si>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</si>
  <si>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</si>
  <si>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</si>
  <si>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</si>
  <si>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</si>
  <si>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</si>
  <si>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</si>
  <si>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</si>
  <si>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</si>
  <si>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</si>
  <si>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</si>
  <si>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</si>
  <si>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</si>
  <si>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</si>
  <si>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</si>
  <si>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</si>
  <si>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</si>
  <si>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</si>
  <si>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</si>
  <si>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</si>
  <si>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</si>
  <si>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</si>
  <si>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</si>
  <si>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</si>
  <si>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</si>
  <si>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</si>
  <si>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</si>
  <si>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</si>
  <si>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</si>
  <si>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</si>
  <si>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</si>
  <si>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</si>
  <si>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</si>
  <si>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</si>
  <si>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</si>
  <si>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</si>
  <si>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</si>
  <si>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</si>
  <si>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</si>
  <si>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</si>
  <si>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</si>
  <si>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</si>
  <si>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</si>
  <si>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</si>
  <si>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</si>
  <si>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</si>
  <si>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</si>
  <si>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</si>
  <si>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</si>
  <si>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</si>
  <si>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</si>
  <si>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</si>
  <si>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</si>
  <si>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</si>
  <si>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</si>
  <si>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</si>
  <si>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</si>
  <si>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</si>
  <si>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</si>
  <si>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</si>
  <si>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</si>
  <si>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</si>
  <si>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</si>
  <si>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</si>
  <si>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</si>
  <si>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</si>
  <si>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</si>
  <si>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</si>
  <si>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</si>
  <si>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</si>
  <si>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</si>
  <si>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</si>
  <si>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</si>
  <si>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</si>
  <si>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</si>
  <si>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</si>
  <si>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</si>
  <si>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</si>
  <si>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</si>
  <si>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</si>
  <si>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</si>
  <si>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</si>
  <si>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</si>
  <si>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</si>
  <si>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</si>
  <si>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</si>
  <si>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</si>
  <si>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</si>
  <si>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</si>
  <si>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</si>
  <si>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</si>
  <si>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</si>
  <si>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</si>
  <si>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</si>
  <si>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</si>
  <si>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</si>
  <si>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</si>
  <si>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</si>
  <si>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</si>
  <si>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</si>
  <si>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</si>
  <si>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</si>
  <si>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</si>
  <si>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</si>
  <si>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</si>
  <si>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</si>
  <si>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</si>
  <si>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</si>
  <si>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</si>
  <si>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</si>
  <si>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</si>
  <si>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</si>
  <si>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</si>
  <si>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</si>
  <si>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</si>
  <si>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</si>
  <si>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</si>
  <si>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</si>
  <si>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</si>
  <si>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</si>
  <si>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</si>
  <si>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</si>
  <si>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</si>
  <si>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</si>
  <si>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</si>
  <si>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</si>
  <si>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</si>
  <si>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</si>
  <si>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</si>
  <si>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</si>
  <si>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</si>
  <si>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</si>
  <si>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</si>
  <si>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</si>
  <si>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</si>
  <si>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</si>
  <si>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</si>
  <si>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</si>
  <si>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</si>
  <si>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</si>
  <si>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</si>
  <si>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</si>
  <si>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</si>
  <si>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</si>
  <si>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</si>
  <si>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</si>
  <si>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</si>
  <si>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</si>
  <si>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</si>
  <si>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</si>
  <si>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</si>
  <si>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</si>
  <si>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</si>
  <si>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</si>
  <si>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</si>
  <si>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</si>
  <si>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</si>
  <si>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</si>
  <si>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</si>
  <si>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</si>
  <si>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</si>
  <si>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</si>
  <si>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</si>
  <si>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</si>
  <si>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</si>
  <si>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</si>
  <si>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</si>
  <si>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</si>
  <si>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</si>
  <si>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</si>
  <si>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</si>
  <si>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</si>
  <si>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</si>
  <si>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</si>
  <si>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</si>
  <si>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</si>
  <si>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</si>
  <si>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</si>
  <si>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</si>
  <si>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</si>
  <si>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</si>
  <si>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</si>
  <si>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</si>
  <si>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</si>
  <si>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</si>
  <si>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</si>
  <si>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</si>
  <si>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</si>
  <si>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</si>
  <si>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</si>
  <si>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</si>
  <si>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</si>
  <si>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</si>
  <si>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</si>
  <si>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</si>
  <si>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</si>
  <si>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</si>
  <si>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</si>
  <si>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</si>
  <si>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</si>
  <si>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</si>
  <si>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</si>
  <si>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</si>
  <si>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</si>
  <si>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</si>
  <si>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</si>
  <si>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</si>
  <si>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</si>
  <si>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</si>
  <si>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</si>
  <si>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</si>
  <si>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</si>
  <si>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</si>
  <si>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</si>
  <si>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</si>
  <si>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</si>
  <si>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</si>
  <si>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</si>
  <si>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</si>
  <si>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</si>
  <si>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</si>
  <si>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</si>
  <si>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</si>
  <si>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</si>
  <si>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</si>
  <si>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</si>
  <si>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</si>
  <si>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</si>
  <si>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</si>
  <si>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</si>
  <si>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</si>
  <si>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</si>
  <si>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</si>
  <si>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</si>
  <si>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</si>
  <si>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</si>
  <si>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</si>
  <si>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</si>
  <si>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</si>
  <si>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</si>
  <si>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</si>
  <si>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</si>
  <si>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</si>
  <si>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</si>
  <si>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</si>
  <si>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</si>
  <si>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</si>
  <si>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</si>
  <si>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</si>
  <si>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</si>
  <si>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</si>
  <si>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</si>
  <si>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</si>
  <si>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</si>
  <si>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</si>
  <si>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</si>
  <si>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</si>
  <si>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</si>
  <si>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</si>
  <si>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</si>
  <si>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</si>
  <si>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</si>
  <si>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</si>
  <si>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</si>
  <si>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</si>
  <si>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</si>
  <si>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</si>
  <si>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</si>
  <si>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</si>
  <si>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</si>
  <si>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</si>
  <si>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</si>
  <si>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</si>
  <si>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</si>
  <si>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</si>
  <si>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</si>
  <si>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</si>
  <si>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</si>
  <si>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</si>
  <si>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</si>
  <si>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</si>
  <si>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</si>
  <si>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</si>
  <si>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</si>
  <si>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</si>
  <si>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</si>
  <si>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</si>
  <si>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</si>
  <si>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</si>
  <si>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</si>
  <si>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</si>
  <si>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</si>
  <si>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</si>
  <si>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</si>
  <si>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</si>
  <si>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</si>
  <si>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</si>
  <si>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</si>
  <si>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</si>
  <si>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</si>
  <si>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</si>
  <si>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</si>
  <si>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</si>
  <si>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</si>
  <si>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</si>
  <si>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</si>
  <si>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</si>
  <si>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</si>
  <si>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</si>
  <si>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</si>
  <si>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</si>
  <si>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</si>
  <si>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</si>
  <si>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</si>
  <si>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</si>
  <si>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</si>
  <si>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</si>
  <si>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</si>
  <si>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</si>
  <si>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</si>
  <si>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</si>
  <si>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</si>
  <si>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</si>
  <si>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</si>
  <si>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</si>
  <si>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</si>
  <si>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</si>
  <si>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</si>
  <si>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</si>
  <si>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</si>
  <si>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</si>
  <si>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</si>
  <si>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</si>
  <si>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</si>
  <si>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</si>
  <si>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</si>
  <si>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</si>
  <si>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</si>
  <si>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</si>
  <si>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</si>
  <si>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</si>
  <si>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</si>
  <si>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</si>
  <si>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</si>
  <si>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</si>
  <si>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</si>
  <si>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</si>
  <si>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</si>
  <si>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</si>
  <si>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</si>
  <si>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</si>
  <si>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</si>
  <si>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</si>
  <si>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</si>
  <si>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</si>
  <si>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</si>
  <si>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</si>
  <si>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</si>
  <si>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</si>
  <si>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</si>
  <si>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</si>
  <si>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</si>
  <si>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</si>
  <si>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</si>
  <si>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</si>
  <si>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</si>
  <si>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</si>
  <si>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</si>
  <si>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</si>
  <si>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</si>
  <si>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</si>
  <si>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</si>
  <si>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</si>
  <si>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</si>
  <si>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</si>
  <si>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</si>
  <si>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</si>
  <si>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</si>
  <si>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</si>
  <si>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</si>
  <si>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</si>
  <si>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</si>
  <si>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</si>
  <si>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</si>
  <si>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</si>
  <si>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</si>
  <si>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</si>
  <si>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</si>
  <si>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</si>
  <si>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</si>
  <si>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</si>
  <si>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</si>
  <si>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</si>
  <si>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</si>
  <si>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</si>
  <si>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</si>
  <si>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</si>
  <si>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</si>
  <si>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</si>
  <si>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</si>
  <si>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</si>
  <si>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</si>
  <si>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</si>
  <si>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</si>
  <si>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</si>
  <si>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</si>
  <si>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</si>
  <si>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</si>
  <si>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</si>
  <si>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</si>
  <si>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</si>
  <si>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</si>
  <si>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</si>
  <si>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</si>
  <si>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</si>
  <si>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</si>
  <si>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</si>
  <si>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</si>
  <si>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</si>
  <si>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</si>
  <si>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</si>
  <si>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</si>
  <si>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</si>
  <si>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</si>
  <si>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</si>
  <si>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</si>
  <si>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</si>
  <si>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</si>
  <si>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</si>
  <si>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</si>
  <si>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</si>
  <si>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</si>
  <si>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</si>
  <si>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</si>
  <si>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</si>
  <si>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</si>
  <si>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</si>
  <si>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</si>
  <si>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</si>
  <si>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</si>
  <si>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</si>
  <si>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</si>
  <si>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</si>
  <si>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</si>
  <si>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</si>
  <si>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</si>
  <si>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</si>
  <si>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</si>
  <si>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</si>
  <si>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</si>
  <si>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</si>
  <si>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</si>
  <si>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</si>
  <si>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</si>
  <si>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</si>
  <si>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</si>
  <si>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</si>
  <si>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</si>
  <si>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</si>
  <si>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</si>
  <si>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</si>
  <si>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</si>
  <si>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</si>
  <si>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</si>
  <si>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</si>
  <si>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</si>
  <si>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</si>
  <si>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</si>
  <si>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</si>
  <si>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</si>
  <si>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</si>
  <si>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</si>
  <si>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</si>
  <si>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</si>
  <si>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</si>
  <si>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</si>
  <si>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</si>
  <si>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</si>
  <si>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</si>
  <si>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</si>
  <si>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</si>
  <si>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</si>
  <si>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</si>
  <si>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</si>
  <si>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</si>
  <si>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</si>
  <si>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</si>
  <si>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</si>
  <si>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</si>
  <si>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</si>
  <si>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</si>
  <si>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</si>
  <si>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</si>
  <si>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</si>
  <si>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</si>
  <si>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</si>
  <si>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</si>
  <si>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</si>
  <si>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</si>
  <si>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</si>
  <si>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</si>
  <si>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</si>
  <si>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</si>
  <si>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</si>
  <si>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</si>
  <si>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</si>
  <si>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</si>
  <si>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</si>
  <si>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</si>
  <si>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</si>
  <si>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</si>
  <si>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</si>
  <si>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</si>
  <si>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</si>
  <si>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</si>
  <si>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</si>
  <si>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</si>
  <si>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</si>
  <si>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</si>
  <si>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</si>
  <si>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</si>
  <si>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</si>
  <si>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</si>
  <si>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</si>
  <si>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</si>
  <si>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</si>
  <si>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</si>
  <si>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</si>
  <si>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</si>
  <si>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</si>
  <si>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</si>
  <si>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</si>
  <si>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</si>
  <si>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</si>
  <si>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</si>
  <si>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</si>
  <si>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</si>
  <si>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</si>
  <si>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</si>
  <si>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</si>
  <si>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</si>
  <si>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</si>
  <si>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</si>
  <si>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</si>
  <si>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</si>
  <si>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</si>
  <si>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</si>
  <si>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</si>
  <si>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</si>
  <si>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</si>
  <si>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</si>
  <si>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</si>
  <si>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</si>
  <si>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</si>
  <si>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</si>
  <si>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</si>
  <si>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</si>
  <si>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</si>
  <si>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</si>
  <si>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</si>
  <si>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</si>
  <si>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</si>
  <si>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</si>
  <si>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</si>
  <si>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</si>
  <si>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</si>
  <si>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</si>
  <si>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</si>
  <si>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</si>
  <si>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</si>
  <si>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</si>
  <si>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</si>
  <si>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</si>
  <si>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</si>
  <si>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</si>
  <si>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</si>
  <si>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</si>
  <si>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</si>
  <si>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</si>
  <si>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</si>
  <si>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</si>
  <si>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</si>
  <si>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</si>
  <si>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</si>
  <si>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</si>
  <si>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</si>
  <si>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</si>
  <si>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</si>
  <si>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</si>
  <si>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</si>
  <si>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</si>
  <si>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</si>
  <si>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</si>
  <si>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</si>
  <si>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</si>
  <si>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</si>
  <si>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</si>
  <si>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</si>
  <si>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</si>
  <si>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</si>
  <si>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</si>
  <si>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</si>
  <si>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</si>
  <si>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</si>
  <si>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</si>
  <si>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</si>
  <si>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</si>
  <si>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</si>
  <si>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</si>
  <si>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</si>
  <si>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</si>
  <si>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</si>
  <si>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</si>
  <si>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</si>
  <si>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</si>
  <si>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</si>
  <si>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</si>
  <si>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</si>
  <si>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</si>
  <si>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</si>
  <si>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</si>
  <si>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</si>
  <si>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</si>
  <si>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</si>
  <si>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</si>
  <si>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</si>
  <si>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</si>
  <si>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</si>
  <si>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</si>
  <si>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</si>
  <si>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</si>
  <si>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</si>
  <si>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</si>
  <si>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</si>
  <si>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</si>
  <si>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</si>
  <si>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</si>
  <si>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</si>
  <si>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</si>
  <si>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</si>
  <si>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</si>
  <si>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</si>
  <si>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</si>
  <si>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</si>
  <si>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</si>
  <si>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</si>
  <si>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</si>
  <si>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</si>
  <si>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</si>
  <si>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</si>
  <si>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</si>
  <si>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</si>
  <si>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</si>
  <si>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</si>
  <si>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</si>
  <si>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</si>
  <si>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</si>
  <si>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</si>
  <si>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</si>
  <si>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</si>
  <si>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</si>
  <si>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</si>
  <si>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</si>
  <si>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</si>
  <si>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</si>
  <si>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</si>
  <si>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</si>
  <si>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</si>
  <si>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</si>
  <si>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</si>
  <si>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</si>
  <si>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</si>
  <si>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</si>
  <si>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</si>
  <si>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</si>
  <si>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</si>
  <si>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</si>
  <si>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</si>
  <si>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</si>
  <si>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</si>
  <si>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</si>
  <si>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</si>
  <si>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</si>
  <si>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</si>
  <si>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</si>
  <si>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</si>
  <si>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</si>
  <si>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</si>
  <si>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</si>
  <si>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</si>
  <si>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</si>
  <si>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</si>
  <si>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</si>
  <si>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</si>
  <si>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</si>
  <si>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</si>
  <si>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</si>
  <si>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</si>
  <si>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</si>
  <si>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</si>
  <si>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</si>
  <si>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</si>
  <si>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</si>
  <si>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</si>
  <si>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</si>
  <si>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</si>
  <si>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</si>
  <si>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</si>
  <si>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</si>
  <si>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</si>
  <si>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</si>
  <si>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</si>
  <si>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</si>
  <si>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</si>
  <si>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</si>
  <si>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</si>
  <si>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</si>
  <si>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</si>
  <si>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</si>
  <si>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</si>
  <si>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</si>
  <si>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</si>
  <si>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</si>
  <si>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</si>
  <si>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</si>
  <si>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</si>
  <si>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</si>
  <si>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</si>
  <si>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</si>
  <si>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</si>
  <si>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</si>
  <si>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</si>
  <si>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</si>
  <si>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</si>
  <si>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</si>
  <si>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</si>
  <si>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</si>
  <si>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</si>
  <si>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</si>
  <si>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</si>
  <si>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</si>
  <si>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</si>
  <si>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</si>
  <si>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</si>
  <si>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</si>
  <si>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</si>
  <si>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</si>
  <si>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</si>
  <si>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</si>
  <si>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</si>
  <si>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</si>
  <si>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</si>
  <si>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</si>
  <si>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</si>
  <si>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</si>
  <si>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</si>
  <si>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</si>
  <si>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</si>
  <si>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</si>
  <si>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</si>
  <si>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</si>
  <si>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</si>
  <si>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</si>
  <si>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</si>
  <si>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</si>
  <si>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</si>
  <si>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</si>
  <si>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</si>
  <si>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</si>
  <si>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</si>
  <si>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</si>
  <si>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</si>
  <si>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</si>
  <si>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</si>
  <si>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</si>
  <si>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</si>
  <si>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</si>
  <si>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</si>
  <si>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</si>
  <si>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</si>
  <si>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</si>
  <si>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</si>
  <si>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</si>
  <si>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</si>
  <si>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</si>
  <si>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</si>
  <si>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</si>
  <si>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</si>
  <si>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</si>
  <si>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</si>
  <si>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</si>
  <si>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</si>
  <si>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</si>
  <si>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</si>
  <si>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</si>
  <si>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</si>
  <si>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</si>
  <si>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</si>
  <si>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</si>
  <si>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</si>
  <si>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</si>
  <si>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</si>
  <si>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</si>
  <si>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</si>
  <si>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</si>
  <si>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</si>
  <si>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</si>
  <si>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</si>
  <si>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</si>
  <si>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</si>
  <si>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</si>
  <si>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</si>
  <si>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</si>
  <si>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</si>
  <si>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</si>
  <si>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</si>
  <si>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</si>
  <si>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</si>
  <si>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</si>
  <si>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</si>
  <si>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</si>
  <si>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</si>
  <si>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</si>
  <si>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</si>
  <si>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</si>
  <si>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</si>
  <si>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</si>
  <si>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</si>
  <si>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</si>
  <si>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</si>
  <si>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</si>
  <si>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</si>
  <si>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</si>
  <si>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</si>
  <si>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</si>
  <si>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</si>
  <si>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</si>
  <si>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</si>
  <si>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</si>
  <si>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</si>
  <si>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</si>
  <si>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</si>
  <si>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</si>
  <si>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</si>
  <si>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</si>
  <si>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</si>
  <si>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</si>
  <si>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</si>
  <si>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</si>
  <si>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</si>
  <si>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</si>
  <si>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</si>
  <si>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</si>
  <si>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</si>
  <si>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</si>
  <si>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</si>
  <si>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</si>
  <si>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</si>
  <si>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</si>
  <si>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</si>
  <si>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</si>
  <si>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</si>
  <si>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</si>
  <si>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</si>
  <si>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</si>
  <si>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</si>
  <si>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</si>
  <si>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</si>
  <si>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</si>
  <si>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</si>
  <si>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</si>
  <si>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</si>
  <si>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</si>
  <si>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</si>
  <si>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</si>
  <si>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</si>
  <si>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</si>
  <si>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</si>
  <si>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</si>
  <si>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</si>
  <si>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</si>
  <si>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</si>
  <si>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</si>
  <si>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</si>
  <si>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</si>
  <si>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</si>
  <si>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</si>
  <si>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</si>
  <si>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</si>
  <si>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</si>
  <si>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</si>
  <si>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</si>
  <si>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</si>
  <si>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</si>
  <si>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</si>
  <si>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</si>
  <si>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</si>
  <si>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</si>
  <si>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</si>
  <si>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</si>
  <si>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</si>
  <si>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</si>
  <si>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</si>
  <si>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</si>
  <si>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</si>
  <si>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</si>
  <si>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</si>
  <si>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</si>
  <si>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</si>
  <si>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</si>
  <si>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</si>
  <si>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</si>
  <si>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</si>
  <si>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</si>
  <si>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</si>
  <si>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</si>
  <si>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</si>
  <si>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</si>
  <si>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</si>
  <si>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</si>
  <si>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</si>
  <si>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</si>
  <si>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</si>
  <si>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</si>
  <si>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</si>
  <si>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</si>
  <si>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</si>
  <si>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</si>
  <si>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</si>
  <si>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</si>
  <si>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</si>
  <si>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</si>
  <si>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</si>
  <si>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</si>
  <si>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</si>
  <si>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</si>
  <si>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</si>
  <si>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</si>
  <si>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</si>
  <si>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</si>
  <si>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</si>
  <si>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</si>
  <si>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</si>
  <si>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</si>
  <si>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</si>
  <si>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</si>
  <si>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</si>
  <si>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</si>
  <si>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</si>
  <si>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</si>
  <si>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</si>
  <si>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</si>
  <si>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</si>
  <si>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</si>
  <si>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</si>
  <si>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</si>
  <si>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</si>
  <si>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</si>
  <si>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</si>
  <si>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</si>
  <si>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</si>
  <si>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</si>
  <si>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</si>
  <si>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</si>
  <si>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</si>
  <si>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</si>
  <si>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</si>
  <si>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</si>
  <si>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</si>
  <si>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</si>
  <si>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</si>
  <si>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</si>
  <si>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</si>
  <si>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</si>
  <si>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</si>
  <si>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</si>
  <si>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</si>
  <si>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</si>
  <si>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</si>
  <si>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</si>
  <si>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</si>
  <si>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</si>
  <si>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</si>
  <si>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</si>
  <si>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</si>
  <si>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</si>
  <si>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</si>
  <si>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</si>
  <si>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</si>
  <si>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</si>
  <si>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</si>
  <si>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</si>
  <si>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</si>
  <si>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</si>
  <si>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</si>
  <si>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</si>
  <si>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</si>
  <si>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</si>
  <si>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</si>
  <si>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</si>
  <si>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</si>
  <si>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</si>
  <si>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</si>
  <si>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</si>
  <si>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</si>
  <si>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</si>
  <si>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</si>
  <si>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</si>
  <si>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</si>
  <si>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</si>
  <si>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</si>
  <si>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</si>
  <si>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</si>
  <si>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</si>
  <si>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</si>
  <si>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</si>
  <si>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</si>
  <si>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</si>
  <si>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</si>
  <si>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</si>
  <si>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</si>
  <si>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</si>
  <si>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</si>
  <si>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</si>
  <si>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</si>
  <si>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</si>
  <si>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</si>
  <si>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</si>
  <si>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</si>
  <si>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</si>
  <si>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</si>
  <si>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</si>
  <si>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</si>
  <si>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</si>
  <si>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</si>
  <si>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</si>
  <si>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</si>
  <si>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</si>
  <si>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</si>
  <si>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</si>
  <si>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</si>
  <si>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</si>
  <si>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</si>
  <si>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</si>
  <si>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</si>
  <si>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</si>
  <si>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</si>
  <si>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</si>
  <si>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</si>
  <si>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</si>
  <si>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</si>
  <si>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</si>
  <si>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</si>
  <si>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</si>
  <si>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</si>
  <si>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</si>
  <si>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</si>
  <si>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</si>
  <si>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</si>
  <si>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</si>
  <si>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</si>
  <si>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</si>
  <si>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</si>
  <si>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</si>
  <si>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</si>
  <si>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</si>
  <si>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</si>
  <si>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</si>
  <si>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</si>
  <si>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</si>
  <si>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</si>
  <si>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</si>
  <si>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</si>
  <si>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</si>
  <si>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</si>
  <si>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</si>
  <si>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</si>
  <si>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</si>
  <si>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</si>
  <si>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</si>
  <si>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</si>
  <si>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</si>
  <si>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</si>
  <si>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</si>
  <si>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</si>
  <si>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</si>
  <si>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</si>
  <si>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</si>
  <si>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</si>
  <si>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</si>
  <si>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</si>
  <si>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</si>
  <si>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</si>
  <si>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</si>
  <si>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</si>
  <si>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</si>
  <si>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</si>
  <si>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</si>
  <si>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</si>
  <si>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</si>
  <si>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</si>
  <si>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</si>
  <si>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</si>
  <si>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</si>
  <si>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</si>
  <si>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</si>
  <si>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</si>
  <si>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</si>
  <si>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</si>
  <si>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</si>
  <si>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</si>
  <si>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</si>
  <si>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</si>
  <si>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</si>
  <si>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</si>
  <si>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</si>
  <si>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</si>
  <si>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</si>
  <si>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</si>
  <si>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</si>
  <si>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</si>
  <si>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</si>
  <si>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</si>
  <si>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</si>
  <si>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</si>
  <si>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</si>
  <si>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</si>
  <si>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</si>
  <si>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</si>
  <si>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</si>
  <si>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</si>
  <si>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</si>
  <si>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</si>
  <si>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</si>
  <si>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</si>
  <si>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</si>
  <si>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</si>
  <si>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</si>
  <si>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</si>
  <si>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</si>
  <si>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</si>
  <si>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</si>
  <si>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</si>
  <si>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</si>
  <si>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</si>
  <si>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</si>
  <si>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</si>
  <si>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</si>
  <si>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</si>
  <si>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</si>
  <si>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</si>
  <si>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</si>
  <si>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</si>
  <si>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</si>
  <si>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</si>
  <si>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</si>
  <si>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</si>
  <si>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</si>
  <si>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</si>
  <si>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</si>
  <si>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</si>
  <si>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</si>
  <si>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</si>
  <si>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</si>
  <si>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</si>
  <si>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</si>
  <si>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</si>
  <si>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</si>
  <si>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</si>
  <si>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</si>
  <si>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</si>
  <si>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</si>
  <si>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</si>
  <si>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</si>
  <si>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</si>
  <si>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</si>
  <si>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</si>
  <si>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</si>
  <si>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</si>
  <si>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</si>
  <si>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</si>
  <si>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</si>
  <si>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</si>
  <si>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</si>
  <si>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</si>
  <si>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</si>
  <si>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</si>
  <si>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</si>
  <si>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</si>
  <si>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</si>
  <si>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</si>
  <si>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</si>
  <si>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</si>
  <si>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</si>
  <si>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</si>
  <si>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</si>
  <si>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</si>
  <si>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</si>
  <si>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</si>
  <si>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</si>
  <si>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</si>
  <si>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</si>
  <si>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</si>
  <si>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</si>
  <si>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</si>
  <si>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</si>
  <si>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</si>
  <si>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</si>
  <si>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</si>
  <si>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</si>
  <si>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</si>
  <si>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</si>
  <si>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</si>
  <si>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</si>
  <si>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</si>
  <si>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</si>
  <si>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</si>
  <si>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</si>
  <si>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</si>
  <si>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</si>
  <si>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</si>
  <si>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</si>
  <si>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</si>
  <si>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</si>
  <si>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</si>
  <si>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</si>
  <si>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</si>
  <si>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</si>
  <si>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</si>
  <si>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</si>
  <si>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</si>
  <si>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</si>
  <si>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</si>
  <si>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</si>
  <si>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</si>
  <si>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</si>
  <si>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</si>
  <si>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</si>
  <si>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</si>
  <si>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</si>
  <si>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</si>
  <si>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</si>
  <si>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</si>
  <si>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</si>
  <si>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</si>
  <si>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</si>
  <si>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</si>
  <si>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</si>
  <si>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</si>
  <si>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</si>
  <si>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</si>
  <si>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</si>
  <si>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</si>
  <si>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</si>
  <si>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</si>
  <si>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</si>
  <si>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</si>
  <si>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</si>
  <si>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</si>
  <si>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</si>
  <si>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</si>
  <si>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</si>
  <si>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</si>
  <si>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</si>
  <si>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</si>
  <si>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</si>
  <si>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</si>
  <si>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</si>
  <si>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</si>
  <si>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</si>
  <si>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</si>
  <si>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</si>
  <si>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</si>
  <si>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</si>
  <si>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</si>
  <si>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</si>
  <si>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</si>
  <si>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</si>
  <si>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</si>
  <si>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</si>
  <si>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</si>
  <si>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</si>
  <si>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</si>
  <si>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</si>
  <si>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</si>
  <si>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</si>
  <si>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</si>
  <si>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</si>
  <si>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</si>
  <si>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</si>
  <si>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</si>
  <si>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</si>
  <si>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</si>
  <si>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</si>
  <si>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</si>
  <si>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</si>
  <si>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</si>
  <si>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</si>
  <si>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</si>
  <si>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</si>
  <si>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</si>
  <si>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</si>
  <si>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</si>
  <si>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</si>
  <si>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</si>
  <si>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</si>
  <si>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</si>
  <si>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</si>
  <si>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</si>
  <si>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</si>
  <si>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</si>
  <si>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</si>
  <si>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</si>
  <si>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</si>
  <si>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</si>
  <si>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</si>
  <si>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</si>
  <si>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</si>
  <si>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</si>
  <si>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</si>
  <si>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</si>
  <si>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</si>
  <si>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</si>
  <si>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</si>
  <si>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</si>
  <si>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</si>
  <si>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</si>
  <si>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</si>
  <si>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</si>
  <si>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</si>
  <si>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</si>
  <si>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</si>
  <si>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</si>
  <si>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</si>
  <si>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</si>
  <si>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</si>
  <si>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</si>
  <si>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</si>
  <si>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</si>
  <si>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</si>
  <si>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</si>
  <si>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</si>
  <si>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</si>
  <si>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</si>
  <si>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</si>
  <si>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</si>
  <si>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</si>
  <si>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</si>
  <si>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</si>
  <si>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</si>
  <si>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</si>
  <si>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</si>
  <si>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</si>
  <si>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</si>
  <si>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</si>
  <si>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</si>
  <si>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</si>
  <si>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</si>
  <si>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</si>
  <si>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</si>
  <si>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</si>
  <si>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</si>
  <si>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</si>
  <si>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</si>
  <si>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</si>
  <si>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</si>
  <si>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</si>
  <si>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</si>
  <si>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</si>
  <si>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</si>
  <si>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</si>
  <si>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</si>
  <si>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</si>
  <si>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</si>
  <si>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</si>
  <si>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</si>
  <si>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</si>
  <si>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</si>
  <si>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</si>
  <si>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</si>
  <si>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</si>
  <si>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</si>
  <si>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</si>
  <si>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</si>
  <si>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</si>
  <si>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</si>
  <si>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</si>
  <si>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</si>
  <si>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</si>
  <si>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</si>
  <si>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</si>
  <si>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</si>
  <si>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</si>
  <si>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</si>
  <si>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</si>
  <si>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</si>
  <si>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</si>
  <si>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</si>
  <si>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</si>
  <si>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</si>
  <si>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</si>
  <si>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</si>
  <si>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</si>
  <si>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</si>
  <si>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</si>
  <si>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</si>
  <si>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</si>
  <si>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</si>
  <si>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</si>
  <si>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</si>
  <si>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</si>
  <si>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</si>
  <si>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</si>
  <si>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</si>
  <si>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</si>
  <si>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</si>
  <si>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</si>
  <si>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</si>
  <si>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</si>
  <si>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</si>
  <si>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</si>
  <si>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</si>
  <si>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</si>
  <si>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</si>
  <si>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</si>
  <si>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</si>
  <si>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</si>
  <si>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</si>
  <si>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</si>
  <si>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</si>
  <si>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</si>
  <si>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</si>
  <si>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</si>
  <si>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</si>
  <si>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</si>
  <si>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</si>
  <si>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</si>
  <si>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</si>
  <si>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</si>
  <si>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</si>
  <si>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</si>
  <si>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</si>
  <si>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</si>
  <si>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</si>
  <si>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</si>
  <si>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</si>
  <si>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</si>
  <si>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</si>
  <si>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</si>
  <si>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</si>
  <si>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</si>
  <si>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</si>
  <si>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</si>
  <si>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</si>
  <si>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</si>
  <si>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</si>
  <si>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</si>
  <si>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</si>
  <si>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</si>
  <si>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</si>
  <si>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</si>
  <si>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</si>
  <si>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</si>
  <si>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</si>
  <si>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</si>
  <si>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</si>
  <si>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</si>
  <si>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</si>
  <si>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</si>
  <si>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</si>
  <si>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</si>
  <si>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</si>
  <si>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</si>
  <si>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</si>
  <si>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</si>
  <si>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</si>
  <si>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</si>
  <si>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</si>
  <si>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</si>
  <si>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</si>
  <si>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</si>
  <si>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</si>
  <si>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</si>
  <si>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</si>
  <si>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</si>
  <si>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</si>
  <si>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</si>
  <si>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</si>
  <si>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</si>
  <si>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</si>
  <si>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</si>
  <si>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</si>
  <si>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</si>
  <si>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</si>
  <si>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</si>
  <si>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</si>
  <si>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</si>
  <si>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</si>
  <si>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</si>
  <si>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</si>
  <si>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</si>
  <si>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</si>
  <si>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</si>
  <si>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</si>
  <si>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</si>
  <si>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</si>
  <si>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</si>
  <si>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</si>
  <si>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</si>
  <si>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</si>
  <si>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</si>
  <si>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</si>
  <si>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</si>
  <si>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</si>
  <si>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</si>
  <si>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</si>
  <si>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</si>
  <si>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</si>
  <si>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</si>
  <si>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</si>
  <si>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</si>
  <si>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</si>
  <si>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</si>
  <si>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</si>
  <si>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</si>
  <si>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</si>
  <si>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</si>
  <si>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</si>
  <si>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</si>
  <si>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</si>
  <si>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</si>
  <si>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</si>
  <si>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</si>
  <si>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</si>
  <si>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</si>
  <si>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</si>
  <si>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</si>
  <si>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</si>
  <si>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</si>
  <si>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</si>
  <si>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</si>
  <si>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</si>
  <si>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</si>
  <si>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</si>
  <si>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</si>
  <si>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</si>
  <si>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</si>
  <si>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</si>
  <si>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</si>
  <si>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</si>
  <si>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</si>
  <si>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</si>
  <si>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</si>
  <si>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</si>
  <si>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</si>
  <si>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</si>
  <si>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</si>
  <si>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</si>
  <si>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</si>
  <si>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</si>
  <si>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</si>
  <si>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</si>
  <si>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</si>
  <si>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</si>
  <si>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</si>
  <si>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</si>
  <si>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</si>
  <si>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</si>
  <si>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</si>
  <si>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</si>
  <si>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</si>
  <si>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</si>
  <si>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</si>
  <si>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</si>
  <si>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</si>
  <si>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</si>
  <si>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</si>
  <si>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</si>
  <si>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</si>
  <si>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</si>
  <si>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</si>
  <si>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</si>
  <si>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</si>
  <si>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</si>
  <si>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</si>
  <si>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</si>
  <si>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</si>
  <si>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</si>
  <si>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</si>
  <si>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</si>
  <si>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</si>
  <si>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</si>
  <si>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</si>
  <si>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</si>
  <si>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</si>
  <si>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</si>
  <si>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</si>
  <si>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</si>
  <si>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</si>
  <si>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</si>
  <si>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</si>
  <si>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</si>
  <si>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</si>
  <si>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</si>
  <si>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</si>
  <si>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</si>
  <si>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</si>
  <si>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</si>
  <si>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</si>
  <si>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</si>
  <si>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</si>
  <si>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</si>
  <si>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</si>
  <si>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</si>
  <si>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</si>
  <si>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</si>
  <si>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</si>
  <si>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</si>
  <si>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</si>
  <si>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</si>
  <si>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</si>
  <si>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</si>
  <si>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</si>
  <si>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</si>
  <si>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</si>
  <si>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</si>
  <si>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</si>
  <si>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</si>
  <si>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</si>
  <si>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</si>
  <si>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</si>
  <si>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</si>
  <si>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</si>
  <si>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</si>
  <si>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</si>
  <si>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</si>
  <si>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</si>
  <si>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</si>
  <si>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</si>
  <si>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</si>
  <si>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</si>
  <si>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</si>
  <si>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</si>
  <si>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</si>
  <si>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</si>
  <si>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</si>
  <si>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</si>
  <si>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</si>
  <si>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</si>
  <si>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</si>
  <si>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</si>
  <si>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</si>
  <si>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</si>
  <si>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</si>
  <si>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</si>
  <si>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</si>
  <si>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</si>
  <si>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</si>
  <si>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</si>
  <si>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</si>
  <si>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</si>
  <si>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</si>
  <si>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</si>
  <si>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</si>
  <si>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</si>
  <si>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</si>
  <si>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</si>
  <si>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</si>
  <si>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</si>
  <si>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</si>
  <si>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</si>
  <si>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</si>
  <si>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</si>
  <si>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</si>
  <si>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</si>
  <si>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</si>
  <si>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</si>
  <si>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</si>
  <si>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</si>
  <si>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</si>
  <si>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</si>
  <si>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</si>
  <si>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</si>
  <si>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</si>
  <si>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</si>
  <si>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</si>
  <si>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</si>
  <si>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</si>
  <si>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</si>
  <si>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</si>
  <si>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</si>
  <si>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</si>
  <si>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</si>
  <si>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</si>
  <si>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</si>
  <si>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</si>
  <si>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</si>
  <si>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</si>
  <si>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</si>
  <si>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</si>
  <si>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</si>
  <si>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</si>
  <si>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</si>
  <si>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</si>
  <si>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</si>
  <si>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</si>
  <si>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</si>
  <si>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</si>
  <si>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</si>
  <si>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</si>
  <si>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</si>
  <si>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</si>
  <si>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</si>
  <si>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</si>
  <si>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</si>
  <si>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</si>
  <si>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</si>
  <si>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</si>
  <si>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</si>
  <si>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</si>
  <si>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</si>
  <si>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</si>
  <si>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</si>
  <si>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</si>
  <si>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</si>
  <si>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</si>
  <si>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</si>
  <si>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</si>
  <si>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</si>
  <si>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</si>
  <si>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</si>
  <si>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</si>
  <si>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</si>
  <si>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</si>
  <si>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</si>
  <si>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</si>
  <si>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</si>
  <si>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</si>
  <si>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</si>
  <si>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</si>
  <si>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</si>
  <si>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</si>
  <si>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</si>
  <si>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</si>
  <si>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</si>
  <si>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</si>
  <si>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</si>
  <si>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</si>
  <si>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</si>
  <si>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</si>
  <si>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</si>
  <si>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</si>
  <si>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</si>
  <si>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</si>
  <si>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</si>
  <si>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</si>
  <si>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</si>
  <si>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</si>
  <si>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</si>
  <si>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</si>
  <si>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</si>
  <si>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</si>
  <si>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</si>
  <si>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</si>
  <si>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</si>
  <si>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</si>
  <si>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</si>
  <si>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</si>
  <si>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</si>
  <si>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</si>
  <si>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</si>
  <si>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</si>
  <si>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</si>
  <si>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</si>
  <si>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</si>
  <si>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</si>
  <si>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</si>
  <si>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</si>
  <si>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</si>
  <si>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</si>
  <si>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</si>
  <si>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</si>
  <si>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</si>
  <si>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</si>
  <si>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</si>
  <si>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</si>
  <si>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</si>
  <si>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</si>
  <si>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</si>
  <si>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</si>
  <si>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</si>
  <si>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</si>
  <si>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</si>
  <si>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</si>
  <si>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</si>
  <si>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</si>
  <si>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</si>
  <si>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</si>
  <si>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</si>
  <si>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</si>
  <si>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</si>
  <si>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</si>
  <si>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</si>
  <si>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</si>
  <si>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</si>
  <si>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</si>
  <si>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</si>
  <si>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</si>
  <si>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</si>
  <si>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</si>
  <si>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</si>
  <si>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</si>
  <si>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</si>
  <si>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</si>
  <si>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</si>
  <si>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</si>
  <si>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</si>
  <si>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</si>
  <si>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</si>
  <si>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</si>
  <si>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</si>
  <si>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</si>
  <si>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</si>
  <si>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</si>
  <si>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</si>
  <si>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</si>
  <si>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</si>
  <si>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</si>
  <si>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</si>
  <si>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</si>
  <si>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</si>
  <si>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</si>
  <si>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</si>
  <si>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</si>
  <si>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</si>
  <si>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</si>
  <si>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</si>
  <si>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</si>
  <si>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</si>
  <si>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</si>
  <si>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</si>
  <si>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</si>
  <si>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</si>
  <si>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</si>
  <si>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</si>
  <si>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</si>
  <si>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</si>
  <si>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</si>
  <si>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</si>
  <si>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</si>
  <si>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</si>
  <si>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</si>
  <si>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</si>
  <si>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</si>
  <si>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</si>
  <si>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</si>
  <si>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</si>
  <si>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</si>
  <si>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</si>
  <si>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</si>
  <si>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</si>
  <si>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</si>
  <si>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</si>
  <si>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</si>
  <si>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</si>
  <si>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</si>
  <si>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</si>
  <si>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</si>
  <si>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</si>
  <si>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</si>
  <si>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</si>
  <si>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</si>
  <si>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</si>
  <si>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</si>
  <si>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</si>
  <si>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</si>
  <si>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</si>
  <si>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</si>
  <si>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</si>
  <si>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</si>
  <si>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</si>
  <si>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</si>
  <si>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</si>
  <si>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</si>
  <si>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</si>
  <si>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</si>
  <si>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</si>
  <si>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</si>
  <si>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</si>
  <si>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</si>
  <si>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</si>
  <si>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</si>
  <si>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</si>
  <si>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</si>
  <si>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</si>
  <si>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</si>
  <si>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</si>
  <si>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</si>
  <si>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</si>
  <si>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</si>
  <si>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</si>
  <si>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</si>
  <si>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</si>
  <si>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</si>
  <si>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</si>
  <si>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</si>
  <si>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</si>
  <si>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</si>
  <si>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</si>
  <si>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</si>
  <si>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</si>
  <si>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</si>
  <si>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</si>
  <si>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</si>
  <si>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</si>
  <si>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</si>
  <si>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</si>
  <si>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</si>
  <si>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</si>
  <si>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</si>
  <si>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</si>
  <si>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</si>
  <si>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</si>
  <si>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</si>
  <si>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</si>
  <si>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</si>
  <si>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</si>
  <si>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</si>
  <si>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</si>
  <si>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</si>
  <si>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</si>
  <si>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</si>
  <si>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</si>
  <si>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</si>
  <si>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</si>
  <si>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</si>
  <si>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</si>
  <si>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</si>
  <si>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</si>
  <si>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</si>
  <si>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</si>
  <si>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</si>
  <si>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</si>
  <si>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</si>
  <si>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</si>
  <si>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</si>
  <si>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</si>
  <si>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</si>
  <si>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</si>
  <si>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</si>
  <si>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</si>
  <si>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</si>
  <si>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</si>
  <si>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</si>
  <si>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</si>
  <si>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</si>
  <si>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</si>
  <si>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</si>
  <si>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</si>
  <si>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</si>
  <si>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</si>
  <si>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</si>
  <si>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</si>
  <si>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</si>
  <si>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</si>
  <si>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</si>
  <si>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</si>
  <si>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</si>
  <si>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</si>
  <si>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</si>
  <si>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</si>
  <si>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</si>
  <si>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</si>
  <si>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</si>
  <si>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</si>
  <si>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</si>
  <si>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</si>
  <si>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</si>
  <si>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</si>
  <si>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</si>
  <si>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</si>
  <si>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</si>
  <si>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</si>
  <si>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</si>
  <si>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</si>
  <si>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</si>
  <si>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</si>
  <si>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</si>
  <si>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</si>
  <si>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</si>
  <si>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</si>
  <si>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</si>
  <si>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</si>
  <si>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</si>
  <si>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</si>
  <si>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</si>
  <si>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</si>
  <si>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</si>
  <si>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</si>
  <si>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</si>
  <si>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</si>
  <si>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</si>
  <si>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</si>
  <si>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</si>
  <si>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</si>
  <si>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</si>
  <si>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</si>
  <si>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</si>
  <si>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</si>
  <si>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</si>
  <si>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</si>
  <si>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</si>
  <si>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</si>
  <si>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</si>
  <si>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</si>
  <si>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</si>
  <si>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</si>
  <si>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</si>
  <si>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</si>
  <si>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</si>
  <si>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</si>
  <si>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</si>
  <si>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</si>
  <si>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</si>
  <si>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</si>
  <si>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</si>
  <si>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</si>
  <si>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</si>
  <si>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</si>
  <si>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</si>
  <si>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</si>
  <si>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</si>
  <si>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</si>
  <si>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</si>
  <si>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</si>
  <si>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</si>
  <si>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</si>
  <si>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</si>
  <si>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</si>
  <si>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</si>
  <si>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</si>
  <si>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</si>
  <si>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</si>
  <si>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</si>
  <si>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</si>
  <si>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</si>
  <si>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</si>
  <si>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</si>
  <si>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</si>
  <si>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</si>
  <si>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</si>
  <si>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</si>
  <si>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</si>
  <si>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</si>
  <si>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</si>
  <si>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</si>
  <si>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</si>
  <si>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</si>
  <si>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</si>
  <si>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</si>
  <si>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</si>
  <si>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</si>
  <si>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</si>
  <si>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</si>
  <si>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</si>
  <si>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</si>
  <si>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</si>
  <si>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</si>
  <si>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</si>
  <si>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</si>
  <si>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</si>
  <si>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</si>
  <si>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</si>
  <si>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</si>
  <si>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</si>
  <si>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</si>
  <si>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</si>
  <si>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</si>
  <si>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</si>
  <si>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</si>
  <si>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</si>
  <si>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</si>
  <si>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</si>
  <si>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</si>
  <si>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</si>
  <si>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</si>
  <si>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</si>
  <si>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</si>
  <si>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</si>
  <si>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</si>
  <si>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</si>
  <si>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</si>
  <si>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</si>
  <si>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</si>
  <si>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</si>
  <si>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</si>
  <si>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</si>
  <si>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</si>
  <si>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</si>
  <si>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</si>
  <si>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</si>
  <si>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</si>
  <si>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</si>
  <si>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</si>
  <si>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</si>
  <si>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</si>
  <si>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</si>
  <si>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</si>
  <si>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</si>
  <si>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</si>
  <si>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</si>
  <si>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</si>
  <si>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</si>
  <si>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</si>
  <si>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</si>
  <si>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</si>
  <si>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</si>
  <si>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</si>
  <si>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</si>
  <si>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</si>
  <si>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</si>
  <si>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</si>
  <si>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</si>
  <si>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</si>
  <si>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</si>
  <si>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</si>
  <si>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</si>
  <si>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</si>
  <si>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</si>
  <si>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</si>
  <si>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</si>
  <si>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</si>
  <si>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</si>
  <si>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</si>
  <si>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</si>
  <si>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</si>
  <si>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</si>
  <si>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</si>
  <si>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</si>
  <si>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</si>
  <si>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</si>
  <si>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</si>
  <si>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</si>
  <si>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</si>
  <si>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</si>
  <si>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</si>
  <si>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</si>
  <si>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</si>
  <si>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</si>
  <si>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</si>
  <si>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</si>
  <si>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</si>
  <si>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</si>
  <si>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</si>
  <si>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</si>
  <si>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</si>
  <si>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</si>
  <si>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</si>
  <si>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</si>
  <si>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</si>
  <si>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</si>
  <si>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</si>
  <si>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</si>
  <si>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</si>
  <si>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</si>
  <si>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</si>
  <si>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</si>
  <si>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</si>
  <si>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</si>
  <si>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</si>
  <si>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</si>
  <si>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</si>
  <si>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</si>
  <si>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</si>
  <si>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</si>
  <si>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</si>
  <si>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</si>
  <si>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</si>
  <si>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</si>
  <si>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</si>
  <si>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</si>
  <si>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</si>
  <si>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</si>
  <si>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</si>
  <si>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</si>
  <si>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</si>
  <si>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</si>
  <si>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</si>
  <si>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</si>
  <si>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</si>
  <si>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</si>
  <si>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</si>
  <si>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</si>
  <si>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</si>
  <si>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</si>
  <si>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</si>
  <si>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</si>
  <si>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</si>
  <si>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</si>
  <si>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</si>
  <si>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</si>
  <si>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</si>
  <si>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</si>
  <si>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</si>
  <si>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</si>
  <si>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</si>
  <si>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</si>
  <si>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</si>
  <si>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</si>
  <si>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</si>
  <si>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</si>
  <si>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</si>
  <si>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</si>
  <si>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</si>
  <si>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</si>
  <si>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</si>
  <si>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</si>
  <si>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</si>
  <si>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</si>
  <si>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</si>
  <si>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</si>
  <si>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</si>
  <si>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</si>
  <si>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</si>
  <si>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</si>
  <si>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</si>
  <si>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</si>
  <si>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</si>
  <si>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</si>
  <si>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</si>
  <si>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</si>
  <si>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</si>
  <si>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</si>
  <si>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</si>
  <si>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</si>
  <si>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</si>
  <si>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</si>
  <si>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</si>
  <si>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</si>
  <si>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</si>
  <si>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</si>
  <si>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</si>
  <si>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</si>
  <si>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</si>
  <si>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</si>
  <si>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</si>
  <si>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</si>
  <si>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</si>
  <si>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</si>
  <si>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</si>
  <si>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</si>
  <si>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</si>
  <si>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</si>
  <si>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</si>
  <si>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</si>
  <si>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</si>
  <si>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</si>
  <si>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</si>
  <si>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</si>
  <si>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</si>
  <si>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</si>
  <si>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</si>
  <si>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</si>
  <si>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</si>
  <si>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</si>
  <si>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</si>
  <si>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</si>
  <si>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</si>
  <si>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</si>
  <si>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</si>
  <si>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</si>
  <si>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</si>
  <si>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</si>
  <si>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</si>
  <si>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</si>
  <si>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</si>
  <si>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</si>
  <si>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</si>
  <si>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</si>
  <si>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</si>
  <si>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</si>
  <si>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</si>
  <si>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</si>
  <si>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</si>
  <si>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</si>
  <si>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</si>
  <si>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</si>
  <si>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</si>
  <si>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</si>
  <si>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</si>
  <si>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</si>
  <si>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</si>
  <si>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</si>
  <si>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</si>
  <si>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</si>
  <si>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</si>
  <si>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</si>
  <si>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</si>
  <si>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</si>
  <si>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</si>
  <si>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</si>
  <si>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</si>
  <si>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</si>
  <si>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</si>
  <si>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</si>
  <si>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</si>
  <si>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</si>
  <si>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</si>
  <si>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</si>
  <si>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</si>
  <si>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</si>
  <si>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</si>
  <si>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</si>
  <si>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</si>
  <si>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</si>
  <si>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</si>
  <si>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</si>
  <si>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</si>
  <si>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</si>
  <si>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</si>
  <si>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</si>
  <si>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</si>
  <si>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</si>
  <si>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</si>
  <si>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</si>
  <si>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</si>
  <si>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</si>
  <si>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</si>
  <si>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</si>
  <si>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</si>
  <si>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</si>
  <si>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</si>
  <si>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</si>
  <si>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</si>
  <si>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</si>
  <si>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</si>
  <si>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</si>
  <si>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</si>
  <si>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</si>
  <si>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</si>
  <si>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</si>
  <si>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</si>
  <si>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</si>
  <si>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</si>
  <si>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</si>
  <si>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</si>
  <si>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</si>
  <si>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</si>
  <si>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</si>
  <si>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</si>
  <si>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</si>
  <si>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</si>
  <si>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</si>
  <si>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</si>
  <si>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</si>
  <si>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</si>
  <si>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</si>
  <si>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</si>
  <si>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</si>
  <si>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</si>
  <si>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</si>
  <si>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</si>
  <si>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</si>
  <si>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</si>
  <si>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</si>
  <si>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</si>
  <si>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</si>
  <si>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</si>
  <si>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</si>
  <si>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</si>
  <si>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</si>
  <si>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</si>
  <si>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</si>
  <si>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</si>
  <si>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</si>
  <si>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</si>
  <si>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</si>
  <si>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</si>
  <si>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</si>
  <si>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</si>
  <si>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</si>
  <si>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</si>
  <si>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</si>
  <si>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</si>
  <si>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</si>
  <si>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</si>
  <si>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</si>
  <si>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</si>
  <si>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</si>
  <si>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</si>
  <si>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</si>
  <si>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</si>
  <si>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</si>
  <si>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</si>
  <si>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</si>
  <si>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</si>
  <si>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</si>
  <si>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</si>
  <si>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</si>
  <si>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</si>
  <si>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</si>
  <si>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</si>
  <si>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</si>
  <si>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</si>
  <si>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</si>
  <si>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</si>
  <si>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</si>
  <si>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</si>
  <si>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</si>
  <si>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</si>
  <si>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</si>
  <si>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</si>
  <si>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</si>
  <si>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</si>
  <si>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</si>
  <si>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</si>
  <si>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</si>
  <si>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</si>
  <si>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</si>
  <si>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</si>
  <si>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</si>
  <si>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</si>
  <si>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</si>
  <si>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</si>
  <si>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</si>
  <si>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</si>
  <si>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</si>
  <si>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</si>
  <si>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</si>
  <si>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</si>
  <si>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</si>
  <si>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</si>
  <si>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</si>
  <si>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</si>
  <si>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</si>
  <si>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</si>
  <si>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</si>
  <si>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</si>
  <si>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</si>
  <si>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</si>
  <si>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</si>
  <si>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</si>
  <si>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</si>
  <si>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</si>
  <si>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</si>
  <si>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</si>
  <si>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</si>
  <si>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</si>
  <si>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</si>
  <si>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</si>
  <si>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</si>
  <si>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</si>
  <si>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</si>
  <si>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</si>
  <si>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</si>
  <si>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</si>
  <si>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</si>
  <si>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</si>
  <si>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</si>
  <si>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</si>
  <si>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</si>
  <si>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</si>
  <si>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</si>
  <si>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</si>
  <si>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</si>
  <si>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</si>
  <si>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</si>
  <si>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</si>
  <si>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</si>
  <si>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</si>
  <si>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</si>
  <si>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</si>
  <si>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</si>
  <si>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</si>
  <si>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</si>
  <si>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</si>
  <si>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</si>
  <si>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</si>
  <si>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</si>
  <si>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</si>
  <si>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</si>
  <si>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</si>
  <si>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</si>
  <si>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</si>
  <si>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</si>
  <si>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</si>
  <si>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</si>
  <si>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</si>
  <si>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</si>
  <si>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</si>
  <si>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</si>
  <si>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</si>
  <si>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</si>
  <si>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</si>
  <si>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</si>
  <si>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</si>
  <si>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</si>
  <si>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</si>
  <si>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</si>
  <si>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</si>
  <si>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</si>
  <si>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</si>
  <si>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</si>
  <si>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</si>
  <si>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</si>
  <si>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</si>
  <si>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</si>
  <si>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</si>
  <si>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</si>
  <si>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</si>
  <si>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</si>
  <si>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</si>
  <si>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</si>
  <si>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</si>
  <si>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</si>
  <si>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</si>
  <si>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</si>
  <si>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</si>
  <si>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</si>
  <si>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</si>
  <si>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</si>
  <si>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</si>
  <si>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</si>
  <si>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</si>
  <si>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</si>
  <si>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</si>
  <si>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</si>
  <si>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</si>
  <si>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</si>
  <si>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</si>
  <si>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</si>
  <si>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</si>
  <si>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</si>
  <si>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</si>
  <si>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</si>
  <si>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</si>
  <si>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</si>
  <si>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</si>
  <si>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</si>
  <si>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</si>
  <si>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</si>
  <si>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</si>
  <si>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</si>
  <si>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</si>
  <si>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</si>
  <si>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</si>
  <si>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</si>
  <si>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</si>
  <si>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</si>
  <si>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</si>
  <si>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</si>
  <si>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</si>
  <si>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</si>
  <si>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</si>
  <si>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</si>
  <si>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</si>
  <si>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</si>
  <si>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</si>
  <si>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</si>
  <si>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</si>
  <si>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</si>
  <si>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</si>
  <si>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</si>
  <si>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</si>
  <si>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</si>
  <si>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</si>
  <si>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</si>
  <si>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</si>
  <si>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</si>
  <si>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</si>
  <si>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</si>
  <si>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</si>
  <si>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</si>
  <si>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</si>
  <si>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</si>
  <si>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</si>
  <si>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</si>
  <si>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</si>
  <si>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</si>
  <si>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</si>
  <si>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</si>
  <si>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</si>
  <si>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</si>
  <si>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</si>
  <si>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</si>
  <si>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</si>
  <si>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</si>
  <si>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</si>
  <si>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</si>
  <si>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</si>
  <si>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</si>
  <si>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</si>
  <si>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</si>
  <si>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</si>
  <si>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</si>
  <si>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</si>
  <si>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</si>
  <si>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</si>
  <si>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</si>
  <si>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</si>
  <si>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</si>
  <si>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</si>
  <si>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</si>
  <si>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</si>
  <si>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</si>
  <si>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</si>
  <si>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</si>
  <si>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</si>
  <si>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</si>
  <si>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</si>
  <si>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</si>
  <si>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</si>
  <si>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</si>
  <si>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</si>
  <si>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</si>
  <si>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</si>
  <si>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</si>
  <si>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</si>
  <si>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</si>
  <si>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</si>
  <si>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</si>
  <si>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</si>
  <si>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</si>
  <si>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</si>
  <si>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</si>
  <si>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</si>
  <si>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</si>
  <si>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</si>
  <si>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</si>
  <si>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</si>
  <si>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</si>
  <si>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</si>
  <si>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</si>
  <si>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</si>
  <si>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</si>
  <si>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</si>
  <si>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</si>
  <si>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</si>
  <si>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</si>
  <si>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</si>
  <si>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</si>
  <si>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</si>
  <si>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</si>
  <si>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</si>
  <si>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</si>
  <si>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</si>
  <si>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</si>
  <si>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</si>
  <si>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</si>
  <si>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</si>
  <si>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</si>
  <si>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</si>
  <si>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</si>
  <si>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</si>
  <si>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</si>
  <si>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</si>
  <si>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</si>
  <si>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</si>
  <si>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</si>
  <si>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</si>
  <si>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</si>
  <si>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</si>
  <si>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</si>
  <si>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</si>
  <si>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</si>
  <si>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</si>
  <si>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</si>
  <si>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</si>
  <si>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</si>
  <si>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</si>
  <si>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</si>
  <si>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</si>
  <si>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</si>
  <si>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</si>
  <si>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</si>
  <si>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</si>
  <si>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</si>
  <si>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</si>
  <si>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</si>
  <si>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</si>
  <si>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</si>
  <si>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</si>
  <si>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</si>
  <si>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</si>
  <si>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</si>
  <si>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</si>
  <si>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</si>
  <si>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</si>
  <si>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</si>
  <si>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</si>
  <si>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</si>
  <si>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</si>
  <si>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</si>
  <si>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</si>
  <si>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</si>
  <si>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</si>
  <si>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</si>
  <si>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</si>
  <si>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</si>
  <si>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</si>
  <si>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</si>
  <si>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</si>
  <si>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</si>
  <si>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</si>
  <si>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</si>
  <si>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</si>
  <si>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</si>
  <si>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</si>
  <si>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</si>
  <si>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</si>
  <si>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</si>
  <si>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</si>
  <si>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</si>
  <si>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</si>
  <si>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</si>
  <si>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</si>
  <si>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</si>
  <si>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</si>
  <si>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</si>
  <si>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</si>
  <si>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</si>
  <si>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</si>
  <si>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</si>
  <si>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</si>
  <si>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</si>
  <si>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</si>
  <si>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</si>
  <si>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</si>
  <si>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</si>
  <si>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</si>
  <si>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</si>
  <si>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</si>
  <si>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</si>
  <si>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</si>
  <si>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</si>
  <si>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</si>
  <si>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</si>
  <si>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</si>
  <si>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</si>
  <si>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</si>
  <si>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</si>
  <si>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</si>
  <si>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</si>
  <si>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</si>
  <si>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</si>
  <si>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</si>
  <si>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</si>
  <si>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</si>
  <si>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</si>
  <si>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</si>
  <si>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</si>
  <si>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</si>
  <si>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</si>
  <si>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</si>
  <si>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</si>
  <si>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</si>
  <si>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</si>
  <si>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</si>
  <si>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</si>
  <si>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</si>
  <si>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</si>
  <si>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</si>
  <si>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</si>
  <si>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</si>
  <si>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</si>
  <si>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</si>
  <si>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</si>
  <si>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</si>
  <si>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</si>
  <si>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</si>
  <si>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</si>
  <si>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</si>
  <si>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</si>
  <si>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</si>
  <si>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</si>
  <si>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</si>
  <si>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</si>
  <si>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</si>
  <si>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</si>
  <si>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</si>
  <si>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</si>
  <si>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</si>
  <si>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</si>
  <si>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</si>
  <si>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</si>
  <si>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</si>
  <si>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</si>
  <si>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</si>
  <si>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</si>
  <si>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</si>
  <si>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</si>
  <si>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</si>
  <si>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</si>
  <si>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</si>
  <si>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</si>
  <si>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</si>
  <si>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</si>
  <si>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</si>
  <si>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</si>
  <si>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</si>
  <si>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</si>
  <si>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</si>
  <si>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</si>
  <si>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</si>
  <si>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</si>
  <si>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</si>
  <si>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</si>
  <si>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</si>
  <si>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</si>
  <si>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</si>
  <si>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</si>
  <si>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</si>
  <si>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</si>
  <si>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</si>
  <si>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</si>
  <si>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</si>
  <si>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</si>
  <si>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</si>
  <si>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</si>
  <si>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</si>
  <si>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</si>
  <si>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</si>
  <si>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</si>
  <si>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</si>
  <si>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</si>
  <si>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</si>
  <si>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</si>
  <si>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</si>
  <si>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</si>
  <si>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</si>
  <si>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</si>
  <si>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</si>
  <si>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</si>
  <si>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</si>
  <si>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</si>
  <si>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</si>
  <si>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</si>
  <si>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</si>
  <si>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</si>
  <si>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</si>
  <si>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</si>
  <si>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</si>
  <si>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</si>
  <si>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</si>
  <si>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</si>
  <si>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</si>
  <si>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</si>
  <si>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</si>
  <si>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</si>
  <si>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</si>
  <si>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</si>
  <si>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</si>
  <si>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</si>
  <si>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</si>
  <si>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</si>
  <si>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</si>
  <si>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</si>
  <si>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</si>
  <si>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</si>
  <si>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</si>
  <si>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</si>
  <si>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</si>
  <si>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</si>
  <si>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</si>
  <si>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</si>
  <si>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</si>
  <si>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</si>
  <si>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</si>
  <si>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</si>
  <si>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</si>
  <si>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</si>
  <si>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</si>
  <si>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</si>
  <si>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</si>
  <si>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</si>
  <si>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</si>
  <si>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</si>
  <si>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</si>
  <si>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</si>
  <si>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</si>
  <si>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</si>
  <si>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</si>
  <si>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</si>
  <si>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</si>
  <si>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</si>
  <si>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</si>
  <si>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</si>
  <si>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</si>
  <si>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</si>
  <si>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</si>
  <si>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</si>
  <si>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</si>
  <si>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</si>
  <si>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</si>
  <si>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</si>
  <si>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</si>
  <si>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</si>
  <si>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</si>
  <si>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</si>
  <si>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</si>
  <si>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</si>
  <si>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</si>
  <si>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</si>
  <si>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</si>
  <si>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</si>
  <si>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</si>
  <si>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</si>
  <si>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</si>
  <si>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</si>
  <si>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</si>
  <si>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</si>
  <si>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</si>
  <si>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</si>
  <si>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</si>
  <si>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</si>
  <si>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</si>
  <si>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</si>
  <si>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</si>
  <si>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</si>
  <si>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</si>
  <si>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</si>
  <si>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</si>
  <si>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</si>
  <si>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</si>
  <si>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</si>
  <si>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</si>
  <si>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</si>
  <si>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</si>
  <si>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</si>
  <si>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</si>
  <si>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</si>
  <si>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</si>
  <si>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</si>
  <si>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</si>
  <si>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</si>
  <si>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</si>
  <si>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</si>
  <si>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</si>
  <si>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</si>
  <si>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</si>
  <si>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</si>
  <si>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</si>
  <si>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</si>
  <si>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</si>
  <si>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</si>
  <si>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</si>
  <si>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</si>
  <si>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</si>
  <si>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</si>
  <si>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</si>
  <si>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</si>
  <si>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</si>
  <si>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</si>
  <si>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</si>
  <si>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</si>
  <si>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</si>
  <si>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</si>
  <si>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</si>
  <si>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</si>
  <si>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</si>
  <si>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</si>
  <si>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</si>
  <si>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</si>
  <si>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</si>
  <si>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</si>
  <si>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</si>
  <si>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</si>
  <si>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</si>
  <si>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</si>
  <si>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</si>
  <si>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</si>
  <si>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</si>
  <si>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</si>
  <si>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</si>
  <si>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</si>
  <si>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</si>
  <si>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</si>
  <si>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</si>
  <si>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</si>
  <si>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</si>
  <si>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</si>
  <si>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</si>
  <si>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</si>
  <si>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</si>
  <si>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</si>
  <si>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</si>
  <si>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</si>
  <si>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</si>
  <si>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</si>
  <si>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</si>
  <si>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</si>
  <si>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</si>
  <si>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</si>
  <si>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</si>
  <si>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</si>
  <si>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</si>
  <si>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</si>
  <si>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</si>
  <si>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</si>
  <si>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</si>
  <si>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</si>
  <si>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</si>
  <si>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</si>
  <si>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</si>
  <si>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</si>
  <si>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</si>
  <si>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</si>
  <si>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</si>
  <si>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</si>
  <si>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</si>
  <si>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</si>
  <si>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</si>
  <si>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</si>
  <si>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</si>
  <si>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</si>
  <si>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</si>
  <si>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</si>
  <si>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</si>
  <si>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</si>
  <si>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</si>
  <si>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</si>
  <si>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</si>
  <si>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</si>
  <si>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</si>
  <si>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</si>
  <si>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</si>
  <si>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</si>
  <si>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</si>
  <si>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</si>
  <si>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</si>
  <si>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</si>
  <si>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</si>
  <si>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</si>
  <si>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</si>
  <si>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</si>
  <si>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</si>
  <si>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</si>
  <si>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</si>
  <si>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</si>
  <si>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</si>
  <si>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</si>
  <si>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</si>
  <si>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</si>
  <si>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</si>
  <si>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</si>
  <si>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</si>
  <si>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</si>
  <si>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</si>
  <si>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</si>
  <si>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</si>
  <si>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</si>
  <si>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</si>
  <si>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</si>
  <si>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</si>
  <si>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</si>
  <si>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</si>
  <si>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</si>
  <si>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</si>
  <si>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</si>
  <si>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</si>
  <si>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</si>
  <si>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</si>
  <si>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</si>
  <si>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</si>
  <si>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</si>
  <si>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</si>
  <si>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</si>
  <si>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</si>
  <si>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</si>
  <si>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</si>
  <si>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</si>
  <si>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</si>
  <si>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</si>
  <si>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</si>
  <si>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</si>
  <si>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</si>
  <si>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</si>
  <si>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</si>
  <si>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</si>
  <si>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</si>
  <si>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</si>
  <si>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</si>
  <si>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</si>
  <si>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</si>
  <si>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</si>
  <si>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</si>
  <si>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</si>
  <si>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</si>
  <si>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</si>
  <si>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</si>
  <si>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</si>
  <si>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</si>
  <si>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</si>
  <si>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</si>
  <si>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</si>
  <si>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</si>
  <si>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</si>
  <si>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</si>
  <si>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</si>
  <si>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</si>
  <si>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</si>
  <si>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</si>
  <si>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</si>
  <si>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</si>
  <si>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</si>
  <si>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</si>
  <si>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</si>
  <si>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</si>
  <si>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</si>
  <si>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</si>
  <si>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</si>
  <si>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</si>
  <si>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</si>
  <si>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</si>
  <si>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</si>
  <si>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</si>
  <si>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</si>
  <si>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</si>
  <si>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</si>
  <si>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</si>
  <si>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</si>
  <si>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</si>
  <si>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</si>
  <si>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</si>
  <si>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</si>
  <si>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</si>
  <si>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</si>
  <si>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</si>
  <si>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</si>
  <si>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</si>
  <si>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</si>
  <si>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</si>
  <si>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</si>
  <si>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</si>
  <si>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</si>
  <si>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</si>
  <si>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</si>
  <si>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</si>
  <si>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</si>
  <si>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</si>
  <si>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</si>
  <si>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</si>
  <si>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</si>
  <si>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</si>
  <si>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</si>
  <si>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</si>
  <si>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</si>
  <si>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</si>
  <si>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</si>
  <si>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</si>
  <si>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</si>
  <si>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</si>
  <si>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</si>
  <si>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</si>
  <si>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</si>
  <si>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</si>
  <si>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</si>
  <si>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</si>
  <si>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</si>
  <si>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</si>
  <si>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</si>
  <si>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</si>
  <si>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</si>
  <si>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</si>
  <si>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</si>
  <si>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</si>
  <si>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</si>
  <si>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</si>
  <si>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</si>
  <si>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</si>
  <si>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</si>
  <si>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</si>
  <si>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</si>
  <si>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</si>
  <si>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</si>
  <si>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</si>
  <si>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</si>
  <si>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</si>
  <si>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</si>
  <si>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</si>
  <si>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</si>
  <si>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</si>
  <si>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</si>
  <si>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</si>
  <si>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</si>
  <si>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</si>
  <si>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</si>
  <si>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</si>
  <si>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</si>
  <si>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</si>
  <si>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</si>
  <si>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</si>
  <si>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</si>
  <si>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</si>
  <si>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</si>
  <si>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</si>
  <si>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</si>
  <si>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</si>
  <si>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</si>
  <si>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</si>
  <si>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</si>
  <si>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</si>
  <si>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</si>
  <si>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</si>
  <si>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</si>
  <si>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</si>
  <si>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</si>
  <si>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</si>
  <si>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</si>
  <si>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</si>
  <si>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</si>
  <si>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</si>
  <si>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</si>
  <si>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</si>
  <si>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</si>
  <si>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</si>
  <si>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</si>
  <si>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</si>
  <si>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</si>
  <si>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</si>
  <si>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</si>
  <si>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</si>
  <si>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</si>
  <si>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</si>
  <si>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</si>
  <si>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</si>
  <si>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</si>
  <si>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</si>
  <si>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</si>
  <si>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</si>
  <si>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</si>
  <si>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</si>
  <si>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</si>
  <si>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</si>
  <si>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</si>
  <si>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</si>
  <si>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</si>
  <si>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</si>
  <si>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</si>
  <si>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</si>
  <si>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</si>
  <si>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</si>
  <si>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</si>
  <si>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</si>
  <si>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</si>
  <si>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</si>
  <si>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</si>
  <si>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</si>
  <si>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</si>
  <si>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</si>
  <si>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</si>
  <si>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</si>
  <si>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</si>
  <si>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</si>
  <si>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</si>
  <si>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</si>
  <si>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</si>
  <si>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</si>
  <si>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</si>
  <si>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</si>
  <si>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</si>
  <si>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</si>
  <si>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</si>
  <si>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</si>
  <si>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</si>
  <si>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</si>
  <si>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</si>
  <si>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</si>
  <si>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</si>
  <si>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</si>
  <si>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</si>
  <si>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</si>
  <si>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</si>
  <si>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</si>
  <si>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</si>
  <si>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</si>
  <si>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</si>
  <si>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</si>
  <si>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</si>
  <si>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</si>
  <si>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</si>
  <si>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</si>
  <si>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</si>
  <si>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</si>
  <si>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</si>
  <si>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</si>
  <si>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</si>
  <si>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</si>
  <si>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</si>
  <si>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</si>
  <si>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</si>
  <si>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</si>
  <si>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</si>
  <si>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</si>
  <si>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</si>
  <si>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</si>
  <si>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</si>
  <si>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</si>
  <si>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</si>
  <si>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</si>
  <si>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</si>
  <si>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</si>
  <si>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</si>
  <si>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</si>
  <si>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</si>
  <si>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</si>
  <si>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</si>
  <si>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</si>
  <si>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</si>
  <si>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</si>
  <si>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</si>
  <si>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</si>
  <si>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</si>
  <si>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</si>
  <si>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</si>
  <si>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</si>
  <si>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</si>
  <si>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</si>
  <si>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</si>
  <si>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</si>
  <si>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</si>
  <si>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</si>
  <si>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</si>
  <si>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</si>
  <si>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</si>
  <si>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</si>
  <si>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</si>
  <si>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</si>
  <si>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</si>
  <si>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</si>
  <si>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</si>
  <si>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</si>
  <si>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</si>
  <si>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</si>
  <si>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</si>
  <si>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</si>
  <si>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</si>
  <si>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</si>
  <si>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</si>
  <si>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</si>
  <si>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</si>
  <si>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</si>
  <si>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</si>
  <si>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</si>
  <si>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</si>
  <si>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</si>
  <si>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</si>
  <si>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</si>
  <si>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</si>
  <si>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</si>
  <si>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</si>
  <si>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</si>
  <si>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</si>
  <si>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</si>
  <si>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</si>
  <si>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</si>
  <si>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</si>
  <si>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</si>
  <si>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</si>
  <si>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</si>
  <si>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</si>
  <si>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</si>
  <si>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</si>
  <si>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</si>
  <si>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</si>
  <si>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</si>
  <si>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</si>
  <si>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</si>
  <si>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</si>
  <si>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</si>
  <si>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</si>
  <si>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</si>
  <si>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</si>
  <si>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</si>
  <si>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</si>
  <si>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</si>
  <si>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</si>
  <si>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</si>
  <si>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</si>
  <si>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</si>
  <si>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</si>
  <si>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</si>
  <si>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</si>
  <si>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</si>
  <si>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</si>
  <si>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</si>
  <si>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</si>
  <si>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</si>
  <si>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</si>
  <si>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</si>
  <si>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</si>
  <si>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</si>
  <si>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</si>
  <si>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</si>
  <si>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</si>
  <si>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</si>
  <si>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</si>
  <si>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</si>
  <si>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</si>
  <si>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</si>
  <si>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</si>
  <si>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</si>
  <si>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</si>
  <si>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</si>
  <si>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</si>
  <si>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</si>
  <si>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</si>
  <si>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</si>
  <si>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</si>
  <si>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</si>
  <si>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</si>
  <si>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</si>
  <si>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</si>
  <si>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</si>
  <si>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</si>
  <si>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</si>
  <si>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</si>
  <si>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</si>
  <si>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</si>
  <si>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</si>
  <si>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</si>
  <si>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</si>
  <si>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</si>
  <si>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</si>
  <si>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</si>
  <si>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</si>
  <si>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</si>
  <si>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</si>
  <si>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</si>
  <si>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</si>
  <si>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</si>
  <si>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</si>
  <si>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</si>
  <si>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</si>
  <si>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</si>
  <si>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</si>
  <si>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</si>
  <si>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</si>
  <si>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</si>
  <si>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</si>
  <si>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</si>
  <si>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</si>
  <si>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</si>
  <si>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</si>
  <si>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</si>
  <si>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</si>
  <si>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</si>
  <si>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</si>
  <si>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</si>
  <si>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</si>
  <si>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</si>
  <si>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</si>
  <si>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</si>
  <si>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</si>
  <si>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</si>
  <si>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</si>
  <si>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</si>
  <si>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</si>
  <si>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</si>
  <si>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</si>
  <si>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</si>
  <si>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</si>
  <si>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</si>
  <si>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</si>
  <si>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</si>
  <si>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</si>
  <si>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</si>
  <si>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</si>
  <si>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</si>
  <si>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</si>
  <si>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</si>
  <si>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</si>
  <si>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</si>
  <si>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</si>
  <si>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</si>
  <si>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</si>
  <si>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</si>
  <si>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</si>
  <si>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</si>
  <si>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</si>
  <si>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</si>
  <si>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</si>
  <si>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</si>
  <si>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</si>
  <si>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</si>
  <si>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</si>
  <si>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</si>
  <si>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</si>
  <si>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</si>
  <si>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</si>
  <si>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</si>
  <si>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</si>
  <si>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</si>
  <si>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</si>
  <si>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</si>
  <si>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</si>
  <si>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</si>
  <si>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</si>
  <si>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</si>
  <si>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</si>
  <si>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</si>
  <si>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</si>
  <si>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</si>
  <si>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</si>
  <si>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</si>
  <si>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</si>
  <si>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</si>
  <si>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</si>
  <si>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</si>
  <si>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</si>
  <si>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</si>
  <si>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</si>
  <si>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</si>
  <si>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</si>
  <si>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</si>
  <si>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</si>
  <si>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</si>
  <si>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</si>
  <si>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</si>
  <si>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</si>
  <si>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</si>
  <si>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</si>
  <si>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</si>
  <si>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</si>
  <si>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</si>
  <si>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</si>
  <si>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</si>
  <si>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</si>
  <si>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</si>
  <si>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</si>
  <si>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</si>
  <si>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</si>
  <si>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</si>
  <si>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</si>
  <si>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</si>
  <si>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</si>
  <si>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</si>
  <si>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</si>
  <si>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</si>
  <si>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</si>
  <si>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</si>
  <si>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</si>
  <si>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</si>
  <si>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</si>
  <si>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</si>
  <si>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</si>
  <si>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</si>
  <si>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</si>
  <si>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</si>
  <si>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</si>
  <si>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</si>
  <si>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</si>
  <si>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</si>
  <si>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</si>
  <si>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</si>
  <si>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</si>
  <si>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</si>
  <si>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</si>
  <si>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</si>
  <si>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</si>
  <si>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</si>
  <si>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</si>
  <si>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</si>
  <si>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</si>
  <si>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</si>
  <si>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</si>
  <si>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</si>
  <si>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</si>
  <si>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</si>
  <si>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</si>
  <si>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</si>
  <si>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</si>
  <si>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</si>
  <si>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</si>
  <si>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</si>
  <si>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</si>
  <si>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</si>
  <si>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</si>
  <si>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</si>
  <si>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</si>
  <si>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</si>
  <si>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</si>
  <si>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</si>
  <si>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</si>
  <si>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</si>
  <si>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</si>
  <si>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</si>
  <si>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</si>
  <si>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</si>
  <si>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</si>
  <si>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</si>
  <si>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</si>
  <si>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</si>
  <si>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</si>
  <si>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</si>
  <si>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</si>
  <si>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</si>
  <si>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</si>
  <si>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</si>
  <si>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</si>
  <si>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</si>
  <si>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</si>
  <si>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</si>
  <si>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</si>
  <si>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</si>
  <si>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</si>
  <si>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</si>
  <si>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</si>
  <si>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</si>
  <si>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</si>
  <si>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</si>
  <si>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</si>
  <si>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</si>
  <si>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</si>
  <si>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</si>
  <si>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</si>
  <si>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</si>
  <si>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</si>
  <si>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</si>
  <si>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</si>
  <si>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</si>
  <si>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</si>
  <si>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</si>
  <si>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</si>
  <si>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</si>
  <si>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</si>
  <si>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</si>
  <si>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</si>
  <si>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</si>
  <si>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</si>
  <si>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</si>
  <si>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</si>
  <si>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</si>
  <si>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</si>
  <si>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</si>
  <si>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</si>
  <si>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</si>
  <si>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</si>
  <si>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</si>
  <si>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</si>
  <si>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</si>
  <si>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</si>
  <si>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</si>
  <si>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</si>
  <si>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</si>
  <si>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</si>
  <si>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</si>
  <si>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</si>
  <si>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</si>
  <si>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</si>
  <si>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</si>
  <si>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</si>
  <si>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</si>
  <si>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</si>
  <si>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</si>
  <si>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</si>
  <si>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</si>
  <si>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</si>
  <si>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</si>
  <si>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</si>
  <si>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</si>
  <si>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</si>
  <si>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</si>
  <si>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</si>
  <si>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</si>
  <si>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</si>
  <si>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</si>
  <si>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</si>
  <si>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</si>
  <si>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</si>
  <si>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</si>
  <si>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</si>
  <si>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</si>
  <si>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</si>
  <si>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</si>
  <si>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</si>
  <si>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</si>
  <si>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</si>
  <si>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</si>
  <si>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</si>
  <si>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</si>
  <si>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</si>
  <si>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</si>
  <si>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</si>
  <si>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</si>
  <si>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</si>
  <si>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</si>
  <si>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</si>
  <si>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</si>
  <si>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</si>
  <si>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</si>
  <si>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</si>
  <si>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</si>
  <si>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</si>
  <si>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</si>
  <si>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</si>
  <si>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</si>
  <si>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</si>
  <si>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</si>
  <si>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</si>
  <si>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</si>
  <si>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</si>
  <si>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</si>
  <si>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</si>
  <si>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</si>
  <si>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</si>
  <si>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</si>
  <si>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</si>
  <si>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</si>
  <si>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</si>
  <si>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</si>
  <si>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</si>
  <si>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</si>
  <si>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</si>
  <si>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</si>
  <si>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</si>
  <si>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</si>
  <si>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</si>
  <si>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</si>
  <si>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</si>
  <si>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</si>
  <si>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</si>
  <si>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</si>
  <si>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</si>
  <si>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</si>
  <si>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</si>
  <si>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</si>
  <si>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</si>
  <si>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</si>
  <si>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</si>
  <si>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</si>
  <si>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</si>
  <si>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</si>
  <si>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</si>
  <si>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</si>
  <si>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</si>
  <si>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</si>
  <si>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</si>
  <si>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</si>
  <si>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</si>
  <si>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</si>
  <si>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</si>
  <si>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</si>
  <si>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</si>
  <si>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</si>
  <si>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</si>
  <si>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</si>
  <si>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</si>
  <si>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</si>
  <si>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</si>
  <si>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</si>
  <si>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</si>
  <si>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</si>
  <si>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</si>
  <si>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</si>
  <si>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</si>
  <si>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</si>
  <si>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</si>
  <si>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</si>
  <si>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</si>
  <si>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</si>
  <si>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</si>
  <si>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</si>
  <si>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</si>
  <si>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</si>
  <si>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</si>
  <si>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</si>
  <si>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</si>
  <si>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</si>
  <si>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</si>
  <si>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</si>
  <si>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</si>
  <si>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</si>
  <si>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</si>
  <si>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</si>
  <si>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</si>
  <si>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</si>
  <si>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</si>
  <si>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</si>
  <si>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</si>
  <si>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</si>
  <si>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</si>
  <si>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</si>
  <si>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</si>
  <si>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</si>
  <si>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</si>
  <si>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</si>
  <si>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</si>
  <si>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</si>
  <si>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</si>
  <si>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</si>
  <si>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</si>
  <si>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</si>
  <si>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</si>
  <si>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</si>
  <si>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</si>
  <si>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</si>
  <si>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</si>
  <si>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</si>
  <si>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</si>
  <si>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</si>
  <si>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</si>
  <si>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</si>
  <si>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</si>
  <si>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</si>
  <si>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</si>
  <si>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</si>
  <si>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</si>
  <si>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</si>
  <si>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</si>
  <si>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</si>
  <si>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</si>
  <si>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</si>
  <si>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</si>
  <si>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</si>
  <si>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</si>
  <si>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</si>
  <si>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</si>
  <si>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</si>
  <si>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</si>
  <si>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</si>
  <si>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</si>
  <si>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</si>
  <si>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</si>
  <si>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</si>
  <si>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</si>
  <si>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</si>
  <si>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</si>
  <si>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</si>
  <si>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</si>
  <si>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</si>
  <si>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</si>
  <si>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</si>
  <si>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</si>
  <si>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</si>
  <si>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</si>
  <si>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</si>
  <si>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</si>
  <si>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</si>
  <si>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</si>
  <si>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</si>
  <si>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</si>
  <si>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</si>
  <si>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</si>
  <si>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</si>
  <si>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</si>
  <si>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</si>
  <si>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</si>
  <si>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</si>
  <si>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</si>
  <si>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</si>
  <si>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</si>
  <si>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</si>
  <si>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</si>
  <si>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</si>
  <si>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</si>
  <si>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</si>
  <si>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</si>
  <si>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</si>
  <si>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</si>
  <si>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</si>
  <si>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</si>
  <si>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</si>
  <si>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</si>
  <si>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</si>
  <si>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</si>
  <si>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</si>
  <si>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</si>
  <si>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</si>
  <si>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</si>
  <si>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</si>
  <si>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</si>
  <si>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</si>
  <si>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</si>
  <si>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</si>
  <si>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</si>
  <si>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</si>
  <si>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</si>
  <si>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</si>
  <si>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</si>
  <si>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</si>
  <si>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</si>
  <si>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</si>
  <si>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</si>
  <si>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</si>
  <si>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</si>
  <si>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</si>
  <si>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</si>
  <si>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</si>
  <si>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</si>
  <si>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</si>
  <si>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</si>
  <si>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</si>
  <si>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</si>
  <si>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</si>
  <si>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</si>
  <si>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</si>
  <si>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</si>
  <si>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</si>
  <si>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</si>
  <si>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</si>
  <si>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</si>
  <si>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</si>
  <si>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</si>
  <si>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</si>
  <si>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</si>
  <si>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</si>
  <si>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</si>
  <si>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</si>
  <si>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</si>
  <si>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</si>
  <si>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</si>
  <si>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</si>
  <si>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</si>
  <si>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</si>
  <si>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</si>
  <si>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</si>
  <si>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</si>
  <si>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</si>
  <si>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</si>
  <si>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</si>
  <si>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</si>
  <si>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</si>
  <si>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</si>
  <si>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</si>
  <si>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</si>
  <si>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</si>
  <si>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</si>
  <si>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</si>
  <si>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</si>
  <si>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</si>
  <si>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</si>
  <si>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</si>
  <si>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</si>
  <si>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</si>
  <si>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</si>
  <si>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</si>
  <si>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</si>
  <si>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</si>
  <si>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</si>
  <si>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</si>
  <si>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</si>
  <si>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</si>
  <si>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</si>
  <si>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</si>
  <si>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</si>
  <si>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</si>
  <si>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</si>
  <si>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</si>
  <si>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</si>
  <si>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</si>
  <si>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</si>
  <si>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</si>
  <si>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</si>
  <si>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</si>
  <si>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</si>
  <si>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</si>
  <si>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</si>
  <si>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</si>
  <si>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</si>
  <si>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</si>
  <si>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</si>
  <si>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</si>
  <si>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</si>
  <si>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</si>
  <si>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</si>
  <si>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</si>
  <si>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</si>
  <si>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</si>
  <si>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</si>
  <si>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</si>
  <si>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</si>
  <si>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</si>
  <si>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</si>
  <si>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</si>
  <si>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</si>
  <si>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</si>
  <si>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</si>
  <si>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</si>
  <si>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</si>
  <si>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</si>
  <si>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</si>
  <si>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</si>
  <si>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</si>
  <si>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</si>
  <si>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</si>
  <si>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</si>
  <si>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</si>
  <si>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</si>
  <si>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</si>
  <si>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</si>
  <si>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</si>
  <si>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</si>
  <si>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</si>
  <si>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</si>
  <si>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</si>
  <si>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</si>
  <si>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</si>
  <si>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</si>
  <si>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</si>
  <si>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</si>
  <si>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</si>
  <si>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</si>
  <si>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</si>
  <si>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</si>
  <si>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</si>
  <si>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</si>
  <si>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</si>
  <si>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</si>
  <si>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</si>
  <si>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</si>
  <si>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</si>
  <si>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</si>
  <si>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</si>
  <si>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</si>
  <si>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</si>
  <si>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</si>
  <si>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</si>
  <si>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</si>
  <si>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</si>
  <si>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</si>
  <si>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</si>
  <si>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</si>
  <si>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</si>
  <si>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</si>
  <si>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</si>
  <si>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</si>
  <si>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</si>
  <si>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</si>
  <si>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</si>
  <si>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</si>
  <si>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</si>
  <si>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</si>
  <si>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</si>
  <si>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</si>
  <si>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</si>
  <si>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</si>
  <si>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</si>
  <si>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</si>
  <si>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</si>
  <si>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</si>
  <si>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</si>
  <si>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</si>
  <si>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</si>
  <si>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</si>
  <si>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</si>
  <si>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</si>
  <si>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</si>
  <si>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</si>
  <si>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</si>
  <si>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</si>
  <si>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</si>
  <si>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</si>
  <si>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</si>
  <si>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</si>
  <si>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</si>
  <si>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</si>
  <si>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</si>
  <si>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</si>
  <si>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</si>
  <si>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</si>
  <si>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</si>
  <si>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</si>
  <si>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</si>
  <si>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</si>
  <si>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</si>
  <si>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</si>
  <si>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</si>
  <si>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</si>
  <si>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</si>
  <si>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</si>
  <si>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</si>
  <si>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</si>
  <si>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</si>
  <si>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</si>
  <si>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</si>
  <si>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</si>
  <si>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</si>
  <si>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</si>
  <si>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</si>
  <si>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</si>
  <si>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</si>
  <si>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</si>
  <si>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</si>
  <si>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</si>
  <si>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</si>
  <si>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</si>
  <si>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</si>
  <si>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</si>
  <si>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</si>
  <si>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</si>
  <si>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</si>
  <si>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</si>
  <si>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</si>
  <si>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</si>
  <si>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</si>
  <si>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</si>
  <si>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</si>
  <si>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</si>
  <si>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</si>
  <si>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</si>
  <si>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</si>
  <si>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</si>
  <si>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</si>
  <si>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</si>
  <si>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</si>
  <si>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</si>
  <si>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</si>
  <si>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</si>
  <si>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</si>
  <si>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</si>
  <si>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</si>
  <si>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</si>
  <si>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</si>
  <si>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</si>
  <si>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</si>
  <si>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</si>
  <si>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</si>
  <si>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</si>
  <si>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</si>
  <si>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</si>
  <si>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</si>
  <si>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</si>
  <si>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</si>
  <si>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</si>
  <si>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</si>
  <si>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</si>
  <si>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</si>
  <si>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</si>
  <si>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</si>
  <si>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</si>
  <si>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</si>
  <si>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</si>
  <si>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</si>
  <si>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</si>
  <si>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</si>
  <si>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</si>
  <si>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</si>
  <si>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</si>
  <si>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</si>
  <si>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</si>
  <si>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</si>
  <si>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</si>
  <si>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</si>
  <si>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</si>
  <si>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</si>
  <si>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</si>
  <si>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</si>
  <si>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</si>
  <si>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</si>
  <si>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</si>
  <si>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</si>
  <si>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</si>
  <si>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</si>
  <si>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</si>
  <si>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</si>
  <si>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</si>
  <si>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</si>
  <si>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</si>
  <si>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</si>
  <si>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</si>
  <si>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</si>
  <si>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</si>
  <si>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</si>
  <si>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</si>
  <si>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</si>
  <si>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</si>
  <si>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</si>
  <si>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</si>
  <si>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</si>
  <si>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</si>
  <si>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</si>
  <si>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</si>
  <si>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</si>
  <si>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</si>
  <si>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</si>
  <si>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</si>
  <si>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</si>
  <si>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</si>
  <si>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</si>
  <si>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</si>
  <si>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</si>
  <si>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</si>
  <si>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</si>
  <si>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</si>
  <si>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</si>
  <si>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</si>
  <si>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</si>
  <si>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</si>
  <si>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</si>
  <si>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</si>
  <si>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</si>
  <si>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</si>
  <si>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</si>
  <si>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</si>
  <si>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</si>
  <si>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</si>
  <si>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</si>
  <si>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</si>
  <si>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</si>
  <si>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</si>
  <si>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</si>
  <si>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</si>
  <si>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</si>
  <si>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</si>
  <si>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</si>
  <si>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</si>
  <si>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</si>
  <si>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</si>
  <si>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</si>
  <si>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</si>
  <si>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</si>
  <si>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</si>
  <si>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</si>
  <si>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</si>
  <si>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</si>
  <si>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</si>
  <si>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</si>
  <si>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</si>
  <si>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</si>
  <si>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</si>
  <si>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</si>
  <si>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</si>
  <si>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</si>
  <si>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</si>
  <si>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</si>
  <si>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</si>
  <si>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</si>
  <si>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</si>
  <si>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</si>
  <si>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</si>
  <si>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</si>
  <si>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</si>
  <si>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</si>
  <si>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</si>
  <si>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</si>
  <si>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</si>
  <si>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</si>
  <si>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</si>
  <si>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</si>
  <si>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</si>
  <si>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</si>
  <si>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</si>
  <si>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</si>
  <si>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</si>
  <si>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</si>
  <si>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</si>
  <si>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</si>
  <si>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</si>
  <si>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</si>
  <si>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</si>
  <si>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</si>
  <si>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</si>
  <si>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</si>
  <si>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</si>
  <si>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</si>
  <si>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</si>
  <si>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</si>
  <si>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</si>
  <si>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</si>
  <si>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</si>
  <si>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</si>
  <si>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</si>
  <si>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</si>
  <si>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</si>
  <si>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</si>
  <si>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</si>
  <si>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</si>
  <si>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</si>
  <si>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</si>
  <si>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</si>
  <si>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</si>
  <si>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</si>
  <si>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</si>
  <si>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</si>
  <si>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</si>
  <si>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</si>
  <si>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</si>
  <si>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</si>
  <si>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</si>
  <si>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</si>
  <si>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</si>
  <si>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</si>
  <si>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</si>
  <si>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</si>
  <si>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</si>
  <si>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</si>
  <si>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</si>
  <si>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</si>
  <si>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</si>
  <si>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</si>
  <si>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</si>
  <si>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</si>
  <si>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</si>
  <si>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</si>
  <si>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</si>
  <si>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</si>
  <si>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</si>
  <si>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</si>
  <si>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</si>
  <si>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</si>
  <si>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</si>
  <si>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</si>
  <si>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</si>
  <si>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</si>
  <si>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</si>
  <si>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</si>
  <si>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</si>
  <si>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</si>
  <si>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</si>
  <si>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</si>
  <si>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</si>
  <si>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</si>
  <si>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</si>
  <si>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</si>
  <si>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</si>
  <si>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</si>
  <si>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</si>
  <si>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</si>
  <si>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</si>
  <si>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</si>
  <si>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</si>
  <si>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</si>
  <si>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</si>
  <si>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</si>
  <si>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</si>
  <si>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</si>
  <si>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</si>
  <si>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</si>
  <si>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</si>
  <si>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</si>
  <si>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</si>
  <si>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</si>
  <si>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</si>
  <si>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</si>
  <si>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</si>
  <si>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</si>
  <si>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</si>
  <si>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</si>
  <si>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</si>
  <si>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</si>
  <si>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</si>
  <si>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</si>
  <si>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</si>
  <si>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</si>
  <si>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</si>
  <si>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</si>
  <si>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</si>
  <si>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</si>
  <si>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</si>
  <si>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</si>
  <si>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</si>
  <si>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</si>
  <si>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</si>
  <si>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</si>
  <si>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</si>
  <si>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</si>
  <si>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</si>
  <si>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</si>
  <si>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</si>
  <si>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</si>
  <si>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</si>
  <si>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</si>
  <si>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</si>
  <si>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</si>
  <si>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</si>
  <si>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</si>
  <si>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</si>
  <si>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</si>
  <si>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</si>
  <si>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</si>
  <si>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</si>
  <si>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</si>
  <si>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</si>
  <si>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</si>
  <si>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</si>
  <si>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</si>
  <si>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</si>
  <si>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</si>
  <si>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</si>
  <si>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</si>
  <si>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</si>
  <si>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</si>
  <si>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</si>
  <si>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</si>
  <si>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</si>
  <si>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</si>
  <si>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</si>
  <si>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</si>
  <si>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</si>
  <si>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</si>
  <si>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</si>
  <si>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</si>
  <si>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</si>
  <si>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</si>
  <si>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</si>
  <si>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</si>
  <si>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</si>
  <si>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</si>
  <si>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</si>
  <si>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</si>
  <si>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</si>
  <si>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</si>
  <si>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</si>
  <si>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</si>
  <si>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</si>
  <si>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</si>
  <si>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</si>
  <si>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</si>
  <si>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</si>
  <si>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</si>
  <si>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</si>
  <si>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</si>
  <si>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</si>
  <si>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</si>
  <si>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</si>
  <si>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</si>
  <si>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</si>
  <si>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</si>
  <si>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</si>
  <si>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</si>
  <si>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</si>
  <si>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</si>
  <si>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</si>
  <si>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</si>
  <si>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</si>
  <si>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</si>
  <si>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</si>
  <si>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</si>
  <si>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</si>
  <si>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</si>
  <si>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</si>
  <si>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</si>
  <si>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</si>
  <si>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</si>
  <si>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</si>
  <si>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</si>
  <si>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</si>
  <si>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</si>
  <si>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</si>
  <si>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</si>
  <si>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</si>
  <si>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</si>
  <si>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</si>
  <si>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</si>
  <si>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</si>
  <si>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</si>
  <si>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</si>
  <si>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</si>
  <si>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</si>
  <si>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</si>
  <si>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</si>
  <si>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</si>
  <si>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</si>
  <si>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</si>
  <si>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</si>
  <si>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</si>
  <si>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</si>
  <si>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</si>
  <si>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</si>
  <si>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</si>
  <si>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</si>
  <si>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</si>
  <si>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</si>
  <si>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</si>
  <si>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</si>
  <si>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</si>
  <si>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</si>
  <si>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</si>
  <si>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</si>
  <si>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</si>
  <si>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</si>
  <si>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</si>
  <si>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</si>
  <si>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</si>
  <si>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</si>
  <si>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</si>
  <si>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</si>
  <si>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</si>
  <si>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</si>
  <si>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</si>
  <si>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</si>
  <si>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</si>
  <si>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</si>
  <si>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</si>
  <si>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</si>
  <si>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</si>
  <si>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</si>
  <si>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</si>
  <si>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</si>
  <si>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</si>
  <si>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</si>
  <si>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</si>
  <si>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</si>
  <si>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</si>
  <si>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</si>
  <si>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</si>
  <si>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</si>
  <si>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</si>
  <si>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</si>
  <si>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</si>
  <si>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</si>
  <si>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</si>
  <si>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</si>
  <si>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</si>
  <si>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</si>
  <si>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</si>
  <si>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</si>
  <si>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</si>
  <si>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</si>
  <si>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</si>
  <si>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</si>
  <si>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</si>
  <si>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</si>
  <si>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</si>
  <si>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</si>
  <si>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</si>
  <si>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</si>
  <si>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</si>
  <si>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</si>
  <si>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</si>
  <si>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</si>
  <si>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</si>
  <si>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</si>
  <si>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</si>
  <si>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</si>
  <si>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</si>
  <si>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</si>
  <si>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</si>
  <si>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</si>
  <si>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</si>
  <si>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</si>
  <si>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</si>
  <si>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</si>
  <si>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</si>
  <si>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</si>
  <si>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</si>
  <si>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</si>
  <si>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</si>
  <si>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</si>
  <si>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</si>
  <si>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</si>
  <si>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</si>
  <si>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</si>
  <si>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</si>
  <si>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</si>
  <si>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</si>
  <si>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</si>
  <si>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</si>
  <si>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</si>
  <si>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</si>
  <si>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</si>
  <si>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</si>
  <si>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</si>
  <si>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</si>
  <si>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</si>
  <si>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</si>
  <si>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</si>
  <si>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</si>
  <si>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</si>
  <si>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</si>
  <si>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</si>
  <si>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</si>
  <si>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</si>
  <si>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</si>
  <si>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</si>
  <si>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</si>
  <si>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</si>
  <si>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</si>
  <si>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</si>
  <si>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</si>
  <si>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</si>
  <si>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</si>
  <si>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</si>
  <si>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</si>
  <si>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</si>
  <si>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</si>
  <si>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</si>
  <si>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</si>
  <si>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</si>
  <si>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</si>
  <si>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</si>
  <si>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</si>
  <si>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</si>
  <si>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</si>
  <si>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</si>
  <si>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</si>
  <si>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</si>
  <si>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</si>
  <si>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</si>
  <si>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</si>
  <si>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</si>
  <si>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</si>
  <si>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</si>
  <si>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</si>
  <si>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</si>
  <si>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</si>
  <si>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</si>
  <si>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</si>
  <si>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</si>
  <si>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</si>
  <si>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</si>
  <si>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</si>
  <si>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</si>
  <si>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</si>
  <si>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</si>
  <si>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</si>
  <si>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</si>
  <si>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</si>
  <si>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</si>
  <si>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</si>
  <si>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</si>
  <si>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</si>
  <si>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</si>
  <si>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</si>
  <si>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</si>
  <si>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</si>
  <si>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</si>
  <si>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</si>
  <si>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</si>
  <si>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</si>
  <si>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</si>
  <si>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</si>
  <si>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</si>
  <si>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</si>
  <si>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</si>
  <si>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</si>
  <si>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</si>
  <si>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</si>
  <si>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</si>
  <si>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</si>
  <si>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</si>
  <si>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</si>
  <si>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</si>
  <si>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</si>
  <si>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</si>
  <si>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</si>
  <si>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</si>
  <si>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</si>
  <si>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</si>
  <si>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</si>
  <si>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</si>
  <si>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</si>
  <si>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</si>
  <si>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</si>
  <si>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</si>
  <si>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</si>
  <si>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</si>
  <si>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</si>
  <si>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</si>
  <si>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</si>
  <si>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</si>
  <si>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</si>
  <si>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</si>
  <si>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</si>
  <si>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</si>
  <si>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</si>
  <si>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</si>
  <si>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</si>
  <si>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</si>
  <si>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</si>
  <si>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</si>
  <si>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</si>
  <si>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</si>
  <si>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</si>
  <si>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</si>
  <si>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</si>
  <si>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</si>
  <si>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</si>
  <si>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</si>
  <si>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</si>
  <si>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</si>
  <si>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</si>
  <si>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</si>
  <si>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</si>
  <si>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</si>
  <si>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</si>
  <si>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</si>
  <si>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</si>
  <si>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</si>
  <si>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</si>
  <si>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</si>
  <si>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</si>
  <si>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</si>
  <si>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</si>
  <si>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</si>
  <si>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</si>
  <si>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</si>
  <si>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</si>
  <si>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</si>
  <si>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</si>
  <si>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</si>
  <si>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</si>
  <si>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</si>
  <si>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</si>
  <si>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</si>
  <si>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</si>
  <si>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</si>
  <si>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</si>
  <si>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</si>
  <si>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</si>
  <si>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</si>
  <si>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</si>
  <si>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</si>
  <si>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</si>
  <si>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</si>
  <si>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</si>
  <si>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</si>
  <si>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</si>
  <si>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</si>
  <si>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</si>
  <si>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</si>
  <si>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</si>
  <si>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</si>
  <si>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</si>
  <si>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</si>
  <si>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</si>
  <si>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</si>
  <si>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</si>
  <si>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</si>
  <si>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</si>
  <si>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</si>
  <si>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</si>
  <si>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</si>
  <si>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</si>
  <si>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</si>
  <si>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</si>
  <si>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</si>
  <si>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</si>
  <si>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</si>
  <si>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</si>
  <si>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</si>
  <si>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</si>
  <si>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</si>
  <si>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</si>
  <si>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</si>
  <si>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</si>
  <si>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</si>
  <si>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</si>
  <si>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</si>
  <si>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</si>
  <si>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</si>
  <si>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</si>
  <si>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</si>
  <si>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</si>
  <si>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</si>
  <si>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</si>
  <si>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</si>
  <si>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</si>
  <si>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</si>
  <si>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</si>
  <si>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</si>
  <si>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</si>
  <si>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</si>
  <si>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</si>
  <si>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</si>
  <si>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</si>
  <si>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</si>
  <si>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</si>
  <si>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</si>
  <si>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</si>
  <si>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</si>
  <si>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</si>
  <si>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</si>
  <si>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</si>
  <si>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</si>
  <si>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</si>
  <si>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</si>
  <si>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</si>
  <si>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</si>
  <si>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</si>
  <si>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</si>
  <si>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</si>
  <si>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</si>
  <si>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</si>
  <si>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</si>
  <si>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</si>
  <si>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</si>
  <si>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</si>
  <si>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</si>
  <si>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</si>
  <si>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</si>
  <si>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</si>
  <si>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</si>
  <si>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</si>
  <si>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</si>
  <si>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</si>
  <si>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</si>
  <si>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</si>
  <si>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</si>
  <si>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</si>
  <si>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</si>
  <si>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</si>
  <si>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</si>
  <si>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</si>
  <si>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</si>
  <si>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</si>
  <si>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</si>
  <si>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</si>
  <si>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</si>
  <si>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</si>
  <si>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</si>
  <si>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</si>
  <si>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</si>
  <si>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</si>
  <si>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</si>
  <si>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</si>
  <si>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</si>
  <si>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</si>
  <si>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</si>
  <si>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</si>
  <si>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</si>
  <si>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</si>
  <si>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</si>
  <si>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</si>
  <si>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</si>
  <si>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</si>
  <si>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</si>
  <si>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</si>
  <si>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</si>
  <si>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</si>
  <si>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</si>
  <si>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</si>
  <si>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</si>
  <si>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</si>
  <si>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</si>
  <si>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</si>
  <si>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</si>
  <si>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</si>
  <si>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</si>
  <si>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</si>
  <si>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</si>
  <si>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</si>
  <si>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</si>
  <si>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</si>
  <si>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</si>
  <si>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</si>
  <si>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</si>
  <si>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</si>
  <si>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</si>
  <si>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</si>
  <si>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</si>
  <si>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</si>
  <si>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</si>
  <si>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</si>
  <si>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</si>
  <si>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</si>
  <si>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</si>
  <si>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</si>
  <si>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</si>
  <si>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</si>
  <si>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</si>
  <si>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</si>
  <si>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</si>
  <si>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</si>
  <si>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</si>
  <si>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</si>
  <si>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</si>
  <si>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</si>
  <si>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</si>
  <si>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</si>
  <si>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</si>
  <si>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</si>
  <si>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</si>
  <si>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</si>
  <si>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</si>
  <si>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</si>
  <si>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</si>
  <si>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</si>
  <si>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</si>
  <si>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</si>
  <si>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</si>
  <si>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</si>
  <si>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</si>
  <si>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</si>
  <si>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</si>
  <si>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</si>
  <si>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</si>
  <si>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</si>
  <si>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</si>
  <si>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</si>
  <si>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</si>
  <si>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</si>
  <si>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</si>
  <si>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</si>
  <si>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</si>
  <si>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</si>
  <si>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</si>
  <si>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</si>
  <si>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</si>
  <si>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</si>
  <si>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</si>
  <si>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</si>
  <si>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</si>
  <si>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</si>
  <si>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</si>
  <si>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</si>
  <si>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</si>
  <si>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</si>
  <si>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</si>
  <si>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</si>
  <si>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</si>
  <si>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</si>
  <si>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</si>
  <si>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</si>
  <si>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</si>
  <si>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</si>
  <si>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</si>
  <si>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</si>
  <si>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</si>
  <si>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</si>
  <si>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</si>
  <si>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</si>
  <si>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</si>
  <si>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</si>
  <si>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</si>
  <si>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</si>
  <si>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</si>
  <si>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</si>
  <si>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</si>
  <si>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</si>
  <si>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</si>
  <si>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</si>
  <si>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</si>
  <si>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</si>
  <si>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</si>
  <si>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</si>
  <si>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</si>
  <si>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</si>
  <si>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</si>
  <si>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</si>
  <si>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</si>
  <si>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</si>
  <si>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</si>
  <si>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</si>
  <si>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</si>
  <si>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</si>
  <si>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</si>
  <si>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</si>
  <si>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</si>
  <si>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</si>
  <si>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</si>
  <si>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</si>
  <si>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</si>
  <si>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</si>
  <si>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</si>
  <si>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</si>
  <si>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</si>
  <si>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</si>
  <si>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</si>
  <si>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</si>
  <si>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</si>
  <si>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</si>
  <si>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</si>
  <si>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</si>
  <si>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</si>
  <si>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</si>
  <si>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</si>
  <si>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</si>
  <si>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</si>
  <si>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</si>
  <si>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</si>
  <si>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</si>
  <si>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</si>
  <si>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</si>
  <si>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</si>
  <si>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</si>
  <si>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</si>
  <si>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</si>
  <si>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</si>
  <si>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</si>
  <si>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</si>
  <si>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</si>
  <si>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</si>
  <si>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</si>
  <si>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</si>
  <si>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</si>
  <si>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</si>
  <si>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</si>
  <si>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</si>
  <si>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</si>
  <si>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</si>
  <si>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</si>
  <si>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</si>
  <si>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</si>
  <si>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</si>
  <si>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</si>
  <si>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</si>
  <si>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</si>
  <si>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</si>
  <si>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</si>
  <si>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</si>
  <si>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</si>
  <si>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</si>
  <si>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</si>
  <si>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</si>
  <si>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</si>
  <si>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</si>
  <si>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</si>
  <si>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</si>
  <si>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</si>
  <si>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</si>
  <si>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</si>
  <si>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</si>
  <si>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</si>
  <si>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</si>
  <si>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</si>
  <si>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</si>
  <si>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</si>
  <si>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</si>
  <si>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</si>
  <si>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</si>
  <si>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</si>
  <si>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</si>
  <si>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</si>
  <si>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</si>
  <si>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</si>
  <si>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</si>
  <si>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</si>
  <si>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</si>
  <si>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</si>
  <si>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</si>
  <si>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</si>
  <si>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</si>
  <si>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</si>
  <si>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</si>
  <si>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</si>
  <si>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</si>
  <si>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</si>
  <si>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</si>
  <si>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</si>
  <si>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</si>
  <si>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</si>
  <si>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</si>
  <si>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</si>
  <si>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</si>
  <si>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</si>
  <si>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</si>
  <si>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</si>
  <si>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</si>
  <si>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</si>
  <si>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</si>
  <si>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</si>
  <si>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</si>
  <si>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</si>
  <si>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</si>
  <si>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</si>
  <si>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</si>
  <si>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</si>
  <si>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</si>
  <si>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</si>
  <si>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</si>
  <si>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</si>
  <si>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</si>
  <si>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</si>
  <si>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</si>
  <si>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</si>
  <si>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</si>
  <si>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</si>
  <si>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</si>
  <si>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</si>
  <si>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</si>
  <si>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</si>
  <si>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</si>
  <si>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</si>
  <si>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</si>
  <si>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</si>
  <si>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</si>
  <si>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</si>
  <si>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</si>
  <si>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</si>
  <si>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</si>
  <si>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</si>
  <si>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</si>
  <si>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</si>
  <si>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</si>
  <si>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</si>
  <si>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</si>
  <si>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</si>
  <si>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</si>
  <si>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</si>
  <si>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</si>
  <si>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</si>
  <si>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</si>
  <si>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</si>
  <si>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</si>
  <si>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</si>
  <si>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</si>
  <si>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</si>
  <si>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</si>
  <si>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</si>
  <si>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</si>
  <si>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</si>
  <si>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</si>
  <si>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</si>
  <si>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</si>
  <si>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</si>
  <si>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</si>
  <si>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</si>
  <si>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</si>
  <si>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</si>
  <si>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</si>
  <si>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</si>
  <si>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</si>
  <si>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</si>
  <si>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</si>
  <si>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</si>
  <si>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</si>
  <si>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</si>
  <si>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</si>
  <si>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</si>
  <si>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</si>
  <si>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</si>
  <si>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</si>
  <si>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</si>
  <si>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</si>
  <si>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</si>
  <si>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</si>
  <si>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</si>
  <si>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</si>
  <si>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</si>
  <si>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</si>
  <si>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</si>
  <si>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</si>
  <si>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</si>
  <si>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</si>
  <si>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</si>
  <si>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</si>
  <si>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</si>
  <si>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</si>
  <si>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</si>
  <si>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</si>
  <si>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</si>
  <si>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</si>
  <si>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</si>
  <si>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</si>
  <si>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</si>
  <si>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</si>
  <si>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</si>
  <si>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</si>
  <si>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</si>
  <si>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</si>
  <si>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</si>
  <si>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</si>
  <si>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</si>
  <si>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</si>
  <si>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</si>
  <si>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</si>
  <si>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</si>
  <si>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</si>
  <si>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</si>
  <si>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</si>
  <si>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</si>
  <si>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</si>
  <si>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</si>
  <si>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</si>
  <si>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</si>
  <si>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</si>
  <si>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</si>
  <si>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</si>
  <si>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</si>
  <si>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</si>
  <si>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</si>
  <si>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</si>
  <si>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</si>
  <si>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</si>
  <si>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</si>
  <si>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</si>
  <si>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</si>
  <si>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</si>
  <si>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</si>
  <si>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</si>
  <si>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</si>
  <si>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</si>
  <si>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</si>
  <si>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</si>
  <si>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</si>
  <si>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</si>
  <si>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</si>
  <si>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</si>
  <si>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</si>
  <si>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</si>
  <si>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</si>
  <si>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</si>
  <si>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</si>
  <si>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</si>
  <si>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</si>
  <si>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</si>
  <si>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</si>
  <si>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</si>
  <si>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</si>
  <si>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</si>
  <si>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</si>
  <si>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</si>
  <si>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</si>
  <si>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</si>
  <si>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</si>
  <si>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</si>
  <si>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</si>
  <si>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</si>
  <si>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</si>
  <si>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</si>
  <si>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</si>
  <si>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</si>
  <si>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</si>
  <si>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</si>
  <si>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</si>
  <si>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</si>
  <si>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</si>
  <si>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</si>
  <si>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</si>
  <si>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</si>
  <si>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</si>
  <si>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</si>
  <si>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</si>
  <si>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</si>
  <si>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</si>
  <si>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</si>
  <si>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</si>
  <si>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</si>
  <si>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</si>
  <si>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</si>
  <si>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</si>
  <si>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</si>
  <si>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</si>
  <si>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</si>
  <si>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</si>
  <si>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</si>
  <si>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</si>
  <si>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</si>
  <si>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</si>
  <si>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</si>
  <si>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</si>
  <si>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</si>
  <si>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</si>
  <si>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</si>
  <si>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</si>
  <si>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</si>
  <si>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</si>
  <si>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</si>
  <si>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</si>
  <si>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</si>
  <si>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</si>
  <si>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</si>
  <si>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</si>
  <si>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</si>
  <si>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</si>
  <si>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</si>
  <si>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</si>
  <si>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</si>
  <si>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</si>
  <si>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</si>
  <si>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</si>
  <si>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</si>
  <si>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</si>
  <si>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</si>
  <si>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</si>
  <si>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</si>
  <si>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</si>
  <si>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</si>
  <si>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</si>
  <si>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</si>
  <si>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</si>
  <si>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</si>
  <si>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</si>
  <si>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</si>
  <si>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</si>
  <si>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</si>
  <si>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</si>
  <si>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</si>
  <si>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</si>
  <si>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</si>
  <si>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</si>
  <si>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</si>
  <si>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</si>
  <si>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</si>
  <si>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</si>
  <si>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</si>
  <si>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</si>
  <si>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</si>
  <si>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</si>
  <si>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</si>
  <si>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</si>
  <si>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</si>
  <si>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</si>
  <si>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</si>
  <si>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</si>
  <si>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</si>
  <si>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</si>
  <si>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</si>
  <si>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</si>
  <si>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</si>
  <si>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</si>
  <si>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</si>
  <si>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</si>
  <si>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</si>
  <si>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</si>
  <si>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</si>
  <si>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</si>
  <si>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</si>
  <si>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</si>
  <si>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</si>
  <si>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</si>
  <si>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</si>
  <si>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</si>
  <si>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</si>
  <si>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</si>
  <si>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</si>
  <si>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</si>
  <si>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</si>
  <si>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</si>
  <si>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</si>
  <si>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</si>
  <si>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</si>
  <si>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</si>
  <si>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</si>
  <si>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</si>
  <si>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</si>
  <si>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</si>
  <si>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</si>
  <si>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</si>
  <si>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</si>
  <si>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</si>
  <si>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</si>
  <si>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</si>
  <si>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</si>
  <si>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</si>
  <si>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</si>
  <si>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</si>
  <si>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</si>
  <si>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</si>
  <si>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</si>
  <si>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</si>
  <si>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</si>
  <si>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</si>
  <si>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</si>
  <si>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</si>
  <si>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</si>
  <si>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</si>
  <si>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</si>
  <si>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</si>
  <si>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</si>
  <si>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</si>
  <si>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</si>
  <si>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</si>
  <si>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</si>
  <si>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</si>
  <si>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</si>
  <si>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</si>
  <si>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</si>
  <si>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</si>
  <si>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</si>
  <si>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</si>
  <si>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</si>
  <si>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</si>
  <si>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</si>
  <si>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</si>
  <si>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</si>
  <si>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</si>
  <si>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</si>
  <si>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</si>
  <si>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</si>
  <si>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</si>
  <si>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</si>
  <si>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</si>
  <si>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</si>
  <si>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</si>
  <si>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</si>
  <si>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</si>
  <si>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</si>
  <si>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</si>
  <si>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</si>
  <si>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</si>
  <si>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</si>
  <si>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</si>
  <si>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</si>
  <si>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</si>
  <si>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</si>
  <si>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</si>
  <si>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</si>
  <si>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</si>
  <si>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</si>
  <si>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</si>
  <si>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</si>
  <si>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</si>
  <si>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</si>
  <si>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</si>
  <si>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</si>
  <si>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</si>
  <si>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</si>
  <si>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</si>
  <si>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</si>
  <si>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</si>
  <si>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</si>
  <si>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</si>
  <si>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</si>
  <si>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</si>
  <si>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</si>
  <si>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</si>
  <si>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</si>
  <si>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</si>
  <si>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</si>
  <si>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</si>
  <si>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</si>
  <si>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</si>
  <si>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</si>
  <si>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</si>
  <si>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</si>
  <si>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</si>
  <si>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</si>
  <si>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</si>
  <si>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</si>
  <si>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</si>
  <si>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</si>
  <si>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</si>
  <si>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</si>
  <si>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</si>
  <si>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</si>
  <si>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</si>
  <si>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</si>
  <si>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</si>
  <si>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</si>
  <si>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</si>
  <si>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</si>
  <si>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</si>
  <si>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</si>
  <si>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</si>
  <si>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</si>
  <si>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</si>
  <si>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</si>
  <si>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</si>
  <si>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</si>
  <si>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</si>
  <si>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</si>
  <si>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</si>
  <si>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</si>
  <si>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</si>
  <si>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</si>
  <si>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</si>
  <si>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</si>
  <si>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</si>
  <si>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</si>
  <si>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</si>
  <si>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</si>
  <si>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</si>
  <si>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</si>
  <si>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</si>
  <si>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</si>
  <si>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</si>
  <si>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</si>
  <si>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</si>
  <si>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</si>
  <si>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</si>
  <si>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</si>
  <si>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</si>
  <si>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</si>
  <si>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</si>
  <si>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</si>
  <si>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</si>
  <si>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</si>
  <si>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</si>
  <si>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</si>
  <si>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</si>
  <si>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</si>
  <si>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</si>
  <si>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</si>
  <si>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</si>
  <si>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</si>
  <si>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</si>
  <si>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</si>
  <si>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</si>
  <si>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</si>
  <si>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</si>
  <si>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</si>
  <si>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</si>
  <si>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</si>
  <si>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</si>
  <si>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</si>
  <si>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</si>
  <si>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</si>
  <si>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</si>
  <si>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</si>
  <si>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</si>
  <si>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</si>
  <si>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</si>
  <si>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</si>
  <si>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</si>
  <si>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</si>
  <si>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</si>
  <si>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</si>
  <si>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</si>
  <si>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</si>
  <si>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</si>
  <si>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</si>
  <si>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</si>
  <si>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</si>
  <si>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</si>
  <si>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</si>
  <si>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</si>
  <si>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</si>
  <si>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</si>
  <si>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</si>
  <si>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</si>
  <si>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</si>
  <si>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</si>
  <si>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</si>
  <si>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</si>
  <si>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</si>
  <si>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</si>
  <si>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</si>
  <si>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</si>
  <si>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</si>
  <si>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</si>
  <si>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</si>
  <si>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</si>
  <si>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</si>
  <si>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</si>
  <si>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</si>
  <si>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</si>
  <si>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</si>
  <si>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</si>
  <si>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</si>
  <si>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</si>
  <si>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</si>
  <si>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</si>
  <si>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</si>
  <si>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</si>
  <si>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</si>
  <si>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</si>
  <si>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</si>
  <si>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</si>
  <si>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</si>
  <si>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</si>
  <si>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</si>
  <si>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</si>
  <si>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</si>
  <si>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</si>
  <si>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</si>
  <si>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</si>
  <si>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</si>
  <si>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</si>
  <si>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</si>
  <si>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</si>
  <si>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</si>
  <si>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</si>
  <si>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</si>
  <si>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</si>
  <si>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</si>
  <si>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</si>
  <si>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</si>
  <si>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</si>
  <si>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</si>
  <si>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</si>
  <si>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</si>
  <si>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</si>
  <si>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</si>
  <si>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</si>
  <si>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</si>
  <si>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</si>
  <si>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</si>
  <si>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</si>
  <si>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</si>
  <si>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</si>
  <si>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</si>
  <si>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</si>
  <si>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</si>
  <si>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</si>
  <si>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</si>
  <si>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</si>
  <si>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</si>
  <si>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</si>
  <si>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</si>
  <si>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</si>
  <si>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</si>
  <si>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</si>
  <si>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</si>
  <si>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</si>
  <si>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</si>
  <si>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</si>
  <si>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</si>
  <si>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</si>
  <si>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</si>
  <si>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</si>
  <si>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</si>
  <si>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</si>
  <si>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</si>
  <si>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</si>
  <si>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</si>
  <si>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</si>
  <si>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</si>
  <si>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</si>
  <si>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</si>
  <si>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</si>
  <si>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</si>
  <si>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</si>
  <si>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</si>
  <si>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</si>
  <si>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</si>
  <si>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</si>
  <si>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</si>
  <si>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</si>
  <si>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</si>
  <si>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</si>
  <si>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</si>
  <si>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</si>
  <si>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</si>
  <si>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</si>
  <si>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</si>
  <si>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</si>
  <si>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</si>
  <si>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</si>
  <si>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</si>
  <si>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</si>
  <si>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</si>
  <si>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</si>
  <si>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</si>
  <si>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</si>
  <si>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</si>
  <si>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</si>
  <si>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</si>
  <si>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</si>
  <si>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</si>
  <si>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</si>
  <si>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</si>
  <si>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</si>
  <si>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</si>
  <si>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</si>
  <si>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</si>
  <si>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</si>
  <si>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</si>
  <si>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</si>
  <si>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</si>
  <si>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</si>
  <si>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</si>
  <si>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</si>
  <si>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</si>
  <si>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</si>
  <si>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</si>
  <si>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</si>
  <si>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</si>
  <si>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</si>
  <si>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</si>
  <si>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</si>
  <si>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</si>
  <si>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</si>
  <si>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</si>
  <si>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</si>
  <si>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</si>
  <si>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</si>
  <si>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</si>
  <si>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</si>
  <si>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</si>
  <si>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</si>
  <si>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</si>
  <si>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</si>
  <si>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</si>
  <si>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</si>
  <si>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</si>
  <si>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</si>
  <si>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</si>
  <si>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</si>
  <si>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</si>
  <si>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</si>
  <si>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</si>
  <si>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</si>
  <si>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</si>
  <si>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</si>
  <si>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</si>
  <si>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</si>
  <si>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</si>
  <si>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</si>
  <si>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</si>
  <si>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</si>
  <si>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</si>
  <si>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</si>
  <si>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</si>
  <si>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</si>
  <si>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</si>
  <si>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</si>
  <si>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</si>
  <si>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</si>
  <si>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</si>
  <si>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</si>
  <si>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</si>
  <si>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</si>
  <si>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</si>
  <si>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</si>
  <si>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</si>
  <si>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</si>
  <si>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</si>
  <si>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</si>
  <si>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</si>
  <si>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</si>
  <si>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</si>
  <si>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</si>
  <si>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</si>
  <si>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</si>
  <si>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</si>
  <si>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</si>
  <si>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</si>
  <si>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</si>
  <si>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</si>
  <si>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</si>
  <si>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</si>
  <si>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</si>
  <si>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</si>
  <si>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</si>
  <si>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</si>
  <si>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</si>
  <si>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</si>
  <si>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</si>
  <si>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</si>
  <si>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</si>
  <si>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</si>
  <si>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</si>
  <si>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</si>
  <si>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</si>
  <si>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</si>
  <si>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</si>
  <si>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</si>
  <si>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</si>
  <si>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</si>
  <si>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</si>
  <si>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</si>
  <si>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</si>
  <si>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</si>
  <si>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</si>
  <si>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</si>
  <si>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</si>
  <si>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</si>
  <si>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</si>
  <si>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</si>
  <si>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</si>
  <si>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</si>
  <si>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</si>
  <si>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</si>
  <si>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</si>
  <si>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</si>
  <si>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</si>
  <si>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</si>
  <si>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</si>
  <si>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</si>
  <si>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</si>
  <si>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</si>
  <si>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</si>
  <si>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</si>
  <si>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</si>
  <si>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</si>
  <si>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</si>
  <si>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</si>
  <si>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</si>
  <si>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</si>
  <si>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</si>
  <si>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</si>
  <si>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</si>
  <si>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</si>
  <si>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</si>
  <si>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</si>
  <si>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</si>
  <si>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</si>
  <si>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</si>
  <si>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</si>
  <si>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</si>
  <si>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</si>
  <si>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</si>
  <si>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</si>
  <si>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</si>
  <si>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</si>
  <si>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</si>
  <si>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</si>
  <si>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</si>
  <si>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</si>
  <si>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</si>
  <si>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</si>
  <si>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</si>
  <si>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</si>
  <si>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</si>
  <si>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</si>
  <si>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</si>
  <si>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</si>
  <si>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</si>
  <si>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</si>
  <si>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</si>
  <si>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</si>
  <si>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</si>
  <si>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</si>
  <si>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</si>
  <si>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</si>
  <si>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</si>
  <si>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</si>
  <si>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</si>
  <si>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</si>
  <si>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</si>
  <si>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</si>
  <si>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</si>
  <si>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</si>
  <si>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</si>
  <si>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</si>
  <si>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</si>
  <si>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</si>
  <si>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</si>
  <si>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</si>
  <si>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</si>
  <si>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</si>
  <si>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</si>
  <si>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</si>
  <si>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</si>
  <si>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</si>
  <si>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</si>
  <si>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</si>
  <si>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</si>
  <si>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</si>
  <si>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</si>
  <si>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</si>
  <si>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</si>
  <si>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</si>
  <si>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</si>
  <si>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</si>
  <si>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</si>
  <si>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</si>
  <si>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</si>
  <si>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</si>
  <si>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</si>
  <si>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</si>
  <si>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</si>
  <si>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</si>
  <si>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</si>
  <si>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</si>
  <si>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</si>
  <si>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</si>
  <si>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</si>
  <si>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</si>
  <si>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</si>
  <si>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</si>
  <si>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</si>
  <si>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</si>
  <si>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</si>
  <si>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</si>
  <si>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</si>
  <si>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</si>
  <si>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</si>
  <si>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</si>
  <si>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</si>
  <si>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</si>
  <si>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</si>
  <si>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</si>
  <si>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</si>
  <si>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</si>
  <si>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</si>
  <si>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</si>
  <si>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</si>
  <si>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</si>
  <si>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</si>
  <si>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</si>
  <si>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</si>
  <si>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</si>
  <si>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</si>
  <si>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</si>
  <si>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</si>
  <si>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</si>
  <si>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</si>
  <si>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</si>
  <si>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</si>
  <si>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</si>
  <si>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</si>
  <si>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</si>
  <si>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</si>
  <si>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</si>
  <si>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</si>
  <si>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</si>
  <si>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</si>
  <si>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</si>
  <si>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</si>
  <si>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</si>
  <si>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</si>
  <si>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</si>
  <si>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</si>
  <si>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</si>
  <si>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</si>
  <si>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</si>
  <si>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</si>
  <si>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</si>
  <si>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</si>
  <si>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</si>
  <si>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</si>
  <si>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</si>
  <si>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</si>
  <si>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</si>
  <si>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</si>
  <si>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</si>
  <si>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</si>
  <si>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</si>
  <si>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</si>
  <si>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</si>
  <si>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</si>
  <si>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</si>
  <si>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</si>
  <si>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</si>
  <si>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</si>
  <si>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</si>
  <si>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</si>
  <si>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</si>
  <si>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</si>
  <si>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</si>
  <si>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</si>
  <si>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</si>
  <si>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</si>
  <si>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</si>
  <si>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</si>
  <si>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</si>
  <si>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</si>
  <si>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</si>
  <si>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</si>
  <si>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</si>
  <si>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</si>
  <si>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</si>
  <si>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</si>
  <si>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</si>
  <si>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</si>
  <si>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</si>
  <si>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</si>
  <si>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</si>
  <si>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</si>
  <si>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</si>
  <si>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</si>
  <si>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</si>
  <si>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</si>
  <si>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</si>
  <si>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</si>
  <si>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</si>
  <si>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</si>
  <si>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</si>
  <si>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</si>
  <si>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</si>
  <si>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</si>
  <si>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</si>
  <si>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</si>
  <si>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</si>
  <si>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</si>
  <si>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</si>
  <si>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</si>
  <si>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</si>
  <si>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</si>
  <si>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</si>
  <si>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</si>
  <si>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</si>
  <si>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</si>
  <si>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</si>
  <si>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</si>
  <si>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</si>
  <si>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</si>
  <si>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</si>
  <si>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</si>
  <si>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</si>
  <si>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</si>
  <si>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</si>
  <si>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</si>
  <si>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</si>
  <si>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</si>
  <si>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</si>
  <si>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</si>
  <si>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</si>
  <si>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</si>
  <si>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</si>
  <si>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</si>
  <si>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</si>
  <si>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</si>
  <si>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</si>
  <si>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</si>
  <si>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</si>
  <si>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</si>
  <si>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</si>
  <si>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</si>
  <si>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</si>
  <si>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</si>
  <si>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</si>
  <si>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</si>
  <si>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</si>
  <si>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</si>
  <si>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</si>
  <si>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</si>
  <si>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</si>
  <si>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</si>
  <si>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</si>
  <si>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</si>
  <si>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</si>
  <si>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</si>
  <si>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</si>
  <si>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</si>
  <si>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</si>
  <si>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</si>
  <si>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</si>
  <si>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</si>
  <si>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</si>
  <si>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</si>
  <si>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</si>
  <si>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</si>
  <si>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</si>
  <si>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</si>
  <si>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</si>
  <si>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</si>
  <si>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</si>
  <si>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</si>
  <si>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</si>
  <si>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</si>
  <si>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</si>
  <si>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</si>
  <si>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</si>
  <si>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</si>
  <si>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</si>
  <si>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</si>
  <si>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</si>
  <si>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</si>
  <si>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</si>
  <si>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</si>
  <si>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</si>
  <si>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</si>
  <si>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</si>
  <si>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</si>
  <si>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</si>
  <si>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</si>
  <si>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</si>
  <si>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</si>
  <si>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</si>
  <si>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</si>
  <si>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</si>
  <si>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</si>
  <si>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</si>
  <si>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</si>
  <si>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</si>
  <si>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</si>
  <si>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</si>
  <si>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</si>
  <si>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</si>
  <si>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</si>
  <si>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</si>
  <si>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</si>
  <si>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</si>
  <si>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</si>
  <si>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</si>
  <si>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</si>
  <si>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</si>
  <si>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</si>
  <si>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</si>
  <si>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</si>
  <si>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</si>
  <si>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</si>
  <si>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</si>
  <si>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</si>
  <si>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</si>
  <si>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</si>
  <si>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</si>
  <si>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</si>
  <si>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</si>
  <si>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</si>
  <si>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</si>
  <si>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</si>
  <si>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</si>
  <si>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</si>
  <si>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</si>
  <si>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</si>
  <si>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</si>
  <si>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</si>
  <si>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</si>
  <si>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</si>
  <si>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</si>
  <si>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</si>
  <si>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</si>
  <si>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</si>
  <si>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</si>
  <si>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</si>
  <si>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</si>
  <si>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</si>
  <si>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</si>
  <si>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</si>
  <si>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</si>
  <si>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</si>
  <si>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</si>
  <si>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</si>
  <si>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</si>
  <si>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</si>
  <si>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</si>
  <si>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</si>
  <si>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</si>
  <si>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</si>
  <si>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</si>
  <si>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</si>
  <si>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</si>
  <si>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</si>
  <si>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</si>
  <si>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</si>
  <si>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</si>
  <si>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</si>
  <si>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</si>
  <si>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</si>
  <si>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</si>
  <si>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</si>
  <si>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</si>
  <si>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</si>
  <si>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</si>
  <si>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</si>
  <si>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</si>
  <si>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</si>
  <si>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</si>
  <si>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</si>
  <si>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</si>
  <si>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</si>
  <si>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</si>
  <si>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</si>
  <si>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</si>
  <si>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</si>
  <si>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</si>
  <si>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</si>
  <si>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</si>
  <si>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</si>
  <si>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</si>
  <si>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</si>
  <si>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</si>
  <si>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</si>
  <si>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</si>
  <si>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</si>
  <si>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</si>
  <si>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</si>
  <si>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</si>
  <si>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</si>
  <si>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</si>
  <si>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</si>
  <si>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</si>
  <si>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</si>
  <si>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</si>
  <si>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</si>
  <si>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</si>
  <si>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</si>
  <si>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</si>
  <si>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</si>
  <si>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</si>
  <si>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</si>
  <si>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</si>
  <si>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</si>
  <si>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</si>
  <si>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</si>
  <si>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</si>
  <si>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</si>
  <si>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</si>
  <si>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</si>
  <si>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</si>
  <si>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</si>
  <si>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</si>
  <si>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</si>
  <si>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</si>
  <si>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</si>
  <si>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</si>
  <si>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</si>
  <si>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</si>
  <si>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</si>
  <si>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</si>
  <si>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</si>
  <si>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</si>
  <si>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</si>
  <si>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</si>
  <si>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</si>
  <si>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</si>
  <si>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</si>
  <si>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</si>
  <si>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</si>
  <si>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</si>
  <si>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</si>
  <si>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</si>
  <si>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</si>
  <si>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</si>
  <si>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</si>
  <si>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</si>
  <si>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</si>
  <si>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</si>
  <si>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</si>
  <si>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</si>
  <si>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</si>
  <si>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</si>
  <si>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</si>
  <si>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</si>
  <si>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</si>
  <si>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</si>
  <si>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</si>
  <si>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</si>
  <si>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</si>
  <si>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</si>
  <si>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</si>
  <si>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</si>
  <si>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</si>
  <si>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</si>
  <si>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</si>
  <si>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</si>
  <si>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</si>
  <si>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</si>
  <si>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</si>
  <si>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</si>
  <si>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</si>
  <si>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</si>
  <si>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</si>
  <si>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</si>
  <si>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</si>
  <si>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</si>
  <si>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</si>
  <si>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</si>
  <si>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</si>
  <si>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</si>
  <si>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</si>
  <si>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</si>
  <si>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</si>
  <si>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</si>
  <si>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</si>
  <si>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</si>
  <si>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</si>
  <si>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</si>
  <si>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</si>
  <si>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</si>
  <si>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</si>
  <si>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</si>
  <si>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</si>
  <si>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</si>
  <si>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</si>
  <si>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</si>
  <si>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</si>
  <si>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</si>
  <si>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</si>
  <si>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</si>
  <si>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</si>
  <si>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</si>
  <si>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</si>
  <si>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</si>
  <si>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</si>
  <si>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</si>
  <si>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</si>
  <si>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</si>
  <si>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</si>
  <si>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</si>
  <si>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</si>
  <si>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</si>
  <si>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</si>
  <si>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</si>
  <si>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</si>
  <si>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</si>
  <si>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</si>
  <si>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</si>
  <si>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</si>
  <si>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</si>
  <si>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</si>
  <si>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</si>
  <si>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</si>
  <si>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</si>
  <si>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</si>
  <si>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</si>
  <si>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</si>
  <si>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</si>
  <si>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</si>
  <si>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</si>
  <si>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</si>
  <si>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</si>
  <si>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</si>
  <si>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</si>
  <si>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</si>
  <si>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</si>
  <si>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</si>
  <si>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</si>
  <si>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</si>
  <si>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</si>
  <si>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</si>
  <si>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</si>
  <si>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</si>
  <si>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</si>
  <si>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</si>
  <si>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</si>
  <si>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</si>
  <si>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</si>
  <si>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</si>
  <si>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</si>
  <si>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</si>
  <si>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</si>
  <si>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</si>
  <si>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</si>
  <si>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</si>
  <si>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</si>
  <si>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</si>
  <si>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</si>
  <si>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</si>
  <si>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</si>
  <si>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</si>
  <si>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</si>
  <si>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</si>
  <si>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</si>
  <si>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</si>
  <si>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</si>
  <si>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</si>
  <si>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</si>
  <si>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</si>
  <si>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</si>
  <si>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</si>
  <si>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</si>
  <si>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</si>
  <si>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</si>
  <si>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</si>
  <si>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</si>
  <si>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</si>
  <si>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</si>
  <si>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</si>
  <si>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</si>
  <si>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</si>
  <si>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</si>
  <si>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</si>
  <si>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</si>
  <si>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</si>
  <si>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</si>
  <si>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</si>
  <si>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</si>
  <si>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</si>
  <si>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</si>
  <si>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</si>
  <si>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</si>
  <si>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</si>
  <si>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</si>
  <si>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</si>
  <si>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</si>
  <si>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</si>
  <si>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</si>
  <si>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</si>
  <si>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</si>
  <si>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</si>
  <si>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</si>
  <si>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</si>
  <si>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</si>
  <si>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</si>
  <si>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</si>
  <si>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</si>
  <si>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</si>
  <si>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</si>
  <si>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</si>
  <si>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</si>
  <si>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</si>
  <si>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</si>
  <si>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</si>
  <si>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</si>
  <si>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</si>
  <si>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</si>
  <si>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</si>
  <si>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</si>
  <si>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</si>
  <si>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</si>
  <si>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</si>
  <si>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</si>
  <si>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</si>
  <si>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</si>
  <si>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</si>
  <si>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</si>
  <si>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</si>
  <si>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</si>
  <si>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</si>
  <si>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</si>
  <si>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</si>
  <si>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</si>
  <si>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</si>
  <si>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</si>
  <si>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</si>
  <si>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</si>
  <si>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</si>
  <si>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</si>
  <si>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</si>
  <si>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</si>
  <si>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</si>
  <si>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</si>
  <si>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</si>
  <si>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</si>
  <si>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</si>
  <si>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</si>
  <si>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</si>
  <si>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</si>
  <si>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</si>
  <si>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</si>
  <si>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</si>
  <si>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</si>
  <si>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</si>
  <si>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</si>
  <si>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</si>
  <si>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</si>
  <si>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</si>
  <si>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</si>
  <si>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</si>
  <si>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</si>
  <si>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</si>
  <si>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</si>
  <si>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</si>
  <si>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</si>
  <si>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</si>
  <si>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</si>
  <si>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</si>
  <si>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</si>
  <si>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</si>
  <si>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</si>
  <si>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</si>
  <si>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</si>
  <si>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</si>
  <si>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</si>
  <si>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</si>
  <si>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</si>
  <si>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</si>
  <si>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</si>
  <si>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</si>
  <si>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</si>
  <si>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</si>
  <si>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</si>
  <si>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</si>
  <si>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</si>
  <si>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</si>
  <si>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</si>
  <si>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</si>
  <si>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</si>
  <si>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</si>
  <si>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</si>
  <si>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</si>
  <si>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</si>
  <si>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</si>
  <si>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</si>
  <si>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</si>
  <si>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</si>
  <si>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</si>
  <si>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</si>
  <si>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</si>
  <si>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</si>
  <si>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</si>
  <si>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</si>
  <si>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</si>
  <si>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</si>
  <si>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</si>
  <si>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</si>
  <si>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</si>
  <si>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</si>
  <si>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</si>
  <si>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</si>
  <si>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</si>
  <si>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</si>
  <si>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</si>
  <si>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</si>
  <si>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</si>
  <si>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</si>
  <si>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</si>
  <si>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</si>
  <si>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</si>
  <si>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</si>
  <si>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</si>
  <si>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</si>
  <si>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</si>
  <si>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</si>
  <si>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</si>
  <si>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</si>
  <si>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</si>
  <si>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</si>
  <si>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</si>
  <si>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</si>
  <si>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</si>
  <si>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</si>
  <si>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</si>
  <si>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</si>
  <si>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</si>
  <si>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</si>
  <si>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</si>
  <si>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</si>
  <si>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</si>
  <si>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</si>
  <si>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</si>
  <si>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</si>
  <si>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</si>
  <si>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</si>
  <si>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</si>
  <si>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</si>
  <si>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</si>
  <si>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</si>
  <si>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</si>
  <si>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</si>
  <si>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</si>
  <si>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</si>
  <si>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</si>
  <si>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</si>
  <si>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</si>
  <si>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</si>
  <si>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</si>
  <si>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</si>
  <si>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</si>
  <si>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</si>
  <si>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</si>
  <si>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</si>
  <si>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</si>
  <si>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</si>
  <si>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</si>
  <si>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</si>
  <si>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</si>
  <si>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</si>
  <si>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</si>
  <si>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</si>
  <si>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</si>
  <si>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</si>
  <si>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</si>
  <si>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</si>
  <si>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</si>
  <si>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</si>
  <si>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</si>
  <si>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</si>
  <si>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</si>
  <si>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</si>
  <si>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</si>
  <si>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</si>
  <si>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</si>
  <si>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</si>
  <si>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</si>
  <si>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</si>
  <si>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</si>
  <si>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</si>
  <si>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</si>
  <si>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</si>
  <si>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</si>
  <si>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</si>
  <si>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</si>
  <si>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</si>
  <si>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</si>
  <si>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</si>
  <si>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</si>
  <si>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</si>
  <si>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</si>
  <si>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</si>
  <si>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</si>
  <si>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</si>
  <si>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</si>
  <si>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</si>
  <si>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</si>
  <si>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</si>
  <si>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</si>
  <si>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</si>
  <si>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</si>
  <si>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</si>
  <si>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</si>
  <si>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</si>
  <si>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</si>
  <si>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</si>
  <si>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</si>
  <si>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</si>
  <si>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</si>
  <si>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</si>
  <si>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</si>
  <si>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</si>
  <si>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</si>
  <si>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</si>
  <si>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</si>
  <si>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</si>
  <si>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</si>
  <si>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</si>
  <si>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</si>
  <si>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</si>
  <si>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</si>
  <si>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</si>
  <si>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</si>
  <si>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</si>
  <si>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</si>
  <si>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</si>
  <si>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</si>
  <si>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</si>
  <si>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</si>
  <si>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</si>
  <si>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</si>
  <si>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</si>
  <si>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</si>
  <si>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</si>
  <si>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</si>
  <si>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</si>
  <si>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</si>
  <si>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</si>
  <si>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</si>
  <si>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</si>
  <si>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</si>
  <si>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</si>
  <si>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</si>
  <si>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</si>
  <si>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</si>
  <si>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</si>
  <si>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</si>
  <si>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</si>
  <si>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</si>
  <si>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</si>
  <si>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</si>
  <si>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</si>
  <si>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</si>
  <si>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</si>
  <si>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</si>
  <si>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</si>
  <si>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</si>
  <si>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</si>
  <si>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</si>
  <si>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</si>
  <si>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</si>
  <si>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</si>
  <si>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</si>
  <si>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</si>
  <si>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</si>
  <si>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</si>
  <si>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</si>
  <si>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</si>
  <si>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</si>
  <si>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</si>
  <si>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</si>
  <si>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</si>
  <si>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</si>
  <si>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</si>
  <si>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</si>
  <si>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</si>
  <si>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</si>
  <si>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</si>
  <si>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</si>
  <si>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</si>
  <si>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</si>
  <si>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</si>
  <si>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</si>
  <si>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</si>
  <si>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</si>
  <si>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</si>
  <si>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</si>
  <si>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</si>
  <si>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</si>
  <si>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</si>
  <si>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</si>
  <si>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</si>
  <si>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</si>
  <si>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</si>
  <si>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</si>
  <si>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</si>
  <si>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</si>
  <si>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</si>
  <si>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</si>
  <si>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</si>
  <si>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</si>
  <si>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</si>
  <si>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</si>
  <si>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</si>
  <si>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</si>
  <si>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</si>
  <si>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</si>
  <si>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</si>
  <si>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</si>
  <si>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</si>
  <si>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</si>
  <si>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</si>
  <si>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</si>
  <si>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</si>
  <si>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</si>
  <si>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</si>
  <si>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</si>
  <si>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</si>
  <si>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</si>
  <si>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</si>
  <si>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</si>
  <si>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</si>
  <si>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</si>
  <si>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</si>
  <si>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</si>
  <si>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</si>
  <si>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</si>
  <si>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</si>
  <si>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</si>
  <si>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</si>
  <si>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</si>
  <si>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</si>
  <si>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</si>
  <si>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</si>
  <si>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</si>
  <si>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</si>
  <si>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</si>
  <si>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</si>
  <si>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</si>
  <si>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</si>
  <si>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</si>
  <si>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</si>
  <si>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</si>
  <si>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</si>
  <si>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</si>
  <si>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</si>
  <si>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</si>
  <si>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</si>
  <si>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</si>
  <si>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</si>
  <si>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</si>
  <si>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</si>
  <si>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</si>
  <si>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</si>
  <si>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</si>
  <si>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</si>
  <si>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</si>
  <si>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</si>
  <si>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</si>
  <si>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</si>
  <si>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</si>
  <si>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</si>
  <si>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</si>
  <si>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</si>
  <si>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</si>
  <si>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</si>
  <si>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</si>
  <si>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</si>
  <si>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</si>
  <si>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</si>
  <si>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</si>
  <si>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</si>
  <si>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</si>
  <si>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</si>
  <si>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</si>
  <si>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</si>
  <si>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</si>
  <si>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</si>
  <si>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</si>
  <si>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</si>
  <si>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</si>
  <si>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</si>
  <si>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</si>
  <si>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</si>
  <si>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</si>
  <si>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</si>
  <si>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</si>
  <si>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</si>
  <si>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</si>
  <si>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</si>
  <si>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</si>
  <si>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</si>
  <si>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</si>
  <si>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</si>
  <si>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</si>
  <si>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</si>
  <si>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</si>
  <si>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</si>
  <si>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</si>
  <si>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</si>
  <si>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</si>
  <si>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</si>
  <si>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</si>
  <si>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</si>
  <si>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</si>
  <si>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</si>
  <si>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</si>
  <si>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</si>
  <si>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</si>
  <si>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</si>
  <si>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</si>
  <si>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</si>
  <si>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</si>
  <si>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</si>
  <si>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</si>
  <si>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</si>
  <si>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</si>
  <si>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</si>
  <si>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</si>
  <si>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</si>
  <si>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</si>
  <si>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</si>
  <si>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</si>
  <si>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</si>
  <si>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</si>
  <si>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</si>
  <si>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</si>
  <si>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</si>
  <si>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</si>
  <si>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</si>
  <si>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</si>
  <si>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</si>
  <si>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</si>
  <si>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</si>
  <si>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</si>
  <si>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</si>
  <si>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</si>
  <si>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</si>
  <si>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</si>
  <si>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</si>
  <si>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</si>
  <si>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</si>
  <si>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</si>
  <si>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</si>
  <si>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</si>
  <si>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</si>
  <si>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</si>
  <si>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</si>
  <si>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</si>
  <si>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</si>
  <si>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</si>
  <si>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</si>
  <si>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</si>
  <si>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</si>
  <si>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</si>
  <si>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</si>
  <si>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</si>
  <si>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</si>
  <si>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</si>
  <si>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</si>
  <si>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</si>
  <si>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</si>
  <si>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</si>
  <si>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</si>
  <si>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</si>
  <si>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</si>
  <si>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</si>
  <si>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</si>
  <si>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</si>
  <si>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</si>
  <si>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</si>
  <si>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</si>
  <si>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</si>
  <si>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</si>
  <si>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</si>
  <si>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</si>
  <si>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</si>
  <si>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</si>
  <si>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</si>
  <si>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</si>
  <si>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</si>
  <si>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</si>
  <si>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</si>
  <si>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</si>
  <si>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</si>
  <si>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</si>
  <si>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</si>
  <si>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</si>
  <si>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</si>
  <si>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</si>
  <si>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</si>
  <si>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</si>
  <si>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</si>
  <si>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</si>
  <si>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</si>
  <si>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</si>
  <si>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</si>
  <si>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</si>
  <si>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</si>
  <si>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</si>
  <si>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</si>
  <si>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</si>
  <si>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</si>
  <si>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</si>
  <si>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</si>
  <si>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</si>
  <si>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</si>
  <si>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</si>
  <si>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</si>
  <si>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</si>
  <si>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</si>
  <si>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</si>
  <si>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</si>
  <si>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</si>
  <si>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</si>
  <si>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</si>
  <si>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</si>
  <si>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</si>
  <si>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</si>
  <si>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</si>
  <si>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</si>
  <si>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</si>
  <si>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</si>
  <si>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</si>
  <si>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</si>
  <si>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</si>
  <si>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</si>
  <si>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</si>
  <si>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</si>
  <si>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</si>
  <si>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</si>
  <si>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</si>
  <si>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</si>
  <si>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</si>
  <si>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</si>
  <si>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</si>
  <si>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</si>
  <si>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</si>
  <si>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</si>
  <si>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</si>
  <si>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</si>
  <si>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</si>
  <si>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</si>
  <si>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</si>
  <si>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</si>
  <si>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</si>
  <si>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</si>
  <si>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</si>
  <si>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</si>
  <si>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</si>
  <si>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</si>
  <si>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</si>
  <si>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</si>
  <si>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</si>
  <si>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</si>
  <si>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</si>
  <si>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</si>
  <si>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</si>
  <si>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</si>
  <si>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</si>
  <si>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</si>
  <si>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</si>
  <si>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</si>
  <si>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</si>
  <si>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</si>
  <si>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</si>
  <si>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</si>
  <si>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</si>
  <si>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</si>
  <si>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</si>
  <si>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</si>
  <si>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</si>
  <si>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</si>
  <si>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</si>
  <si>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</si>
  <si>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</si>
  <si>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</si>
  <si>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</si>
  <si>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</si>
  <si>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</si>
  <si>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</si>
  <si>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</si>
  <si>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</si>
  <si>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</si>
  <si>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</si>
  <si>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</si>
  <si>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</si>
  <si>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</si>
  <si>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</si>
  <si>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</si>
  <si>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</si>
  <si>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</si>
  <si>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</si>
  <si>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</si>
  <si>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</si>
  <si>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</si>
  <si>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</si>
  <si>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</si>
  <si>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</si>
  <si>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</si>
  <si>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</si>
  <si>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</si>
  <si>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</si>
  <si>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</si>
  <si>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</si>
  <si>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</si>
  <si>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</si>
  <si>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</si>
  <si>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</si>
  <si>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</si>
  <si>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</si>
  <si>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</si>
  <si>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</si>
  <si>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</si>
  <si>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</si>
  <si>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</si>
  <si>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</si>
  <si>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</si>
  <si>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</si>
  <si>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</si>
  <si>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</si>
  <si>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</si>
  <si>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</si>
  <si>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</si>
  <si>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</si>
  <si>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</si>
  <si>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</si>
  <si>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</si>
  <si>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</si>
  <si>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</si>
  <si>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</si>
  <si>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</si>
  <si>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</si>
  <si>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</si>
  <si>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</si>
  <si>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</si>
  <si>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</si>
  <si>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</si>
  <si>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</si>
  <si>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</si>
  <si>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</si>
  <si>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</si>
  <si>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</si>
  <si>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</si>
  <si>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</si>
  <si>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</si>
  <si>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</si>
  <si>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</si>
  <si>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</si>
  <si>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</si>
  <si>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</si>
  <si>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</si>
  <si>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</si>
  <si>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</si>
  <si>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</si>
  <si>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</si>
  <si>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</si>
  <si>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</si>
  <si>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</si>
  <si>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</si>
  <si>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</si>
  <si>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</si>
  <si>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</si>
  <si>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</si>
  <si>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</si>
  <si>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</si>
  <si>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</si>
  <si>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</si>
  <si>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</si>
  <si>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</si>
  <si>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</si>
  <si>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</si>
  <si>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</si>
  <si>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</si>
  <si>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</si>
  <si>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</si>
  <si>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</si>
  <si>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</si>
  <si>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</si>
  <si>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</si>
  <si>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</si>
  <si>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</si>
  <si>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</si>
  <si>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</si>
  <si>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</si>
  <si>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</si>
  <si>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</si>
  <si>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</si>
  <si>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</si>
  <si>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</si>
  <si>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</si>
  <si>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</si>
  <si>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</si>
  <si>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</si>
  <si>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</si>
  <si>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</si>
  <si>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</si>
  <si>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</si>
  <si>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</si>
  <si>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</si>
  <si>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</si>
  <si>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</si>
  <si>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</si>
  <si>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</si>
  <si>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</si>
  <si>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</si>
  <si>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</si>
  <si>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</si>
  <si>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</si>
  <si>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</si>
  <si>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</si>
  <si>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</si>
  <si>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</si>
  <si>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</si>
  <si>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</si>
  <si>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</si>
  <si>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</si>
  <si>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</si>
  <si>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</si>
  <si>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</si>
  <si>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</si>
  <si>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</si>
  <si>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</si>
  <si>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</si>
  <si>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</si>
  <si>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</si>
  <si>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</si>
  <si>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</si>
  <si>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</si>
  <si>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</si>
  <si>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</si>
  <si>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</si>
  <si>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</si>
  <si>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</si>
  <si>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</si>
  <si>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</si>
  <si>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</si>
  <si>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</si>
  <si>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</si>
  <si>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</si>
  <si>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</si>
  <si>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</si>
  <si>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</si>
  <si>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</si>
  <si>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</si>
  <si>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</si>
  <si>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</si>
  <si>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</si>
  <si>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</si>
  <si>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</si>
  <si>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</si>
  <si>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</si>
  <si>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</si>
  <si>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</si>
  <si>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</si>
  <si>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</si>
  <si>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</si>
  <si>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</si>
  <si>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</si>
  <si>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</si>
  <si>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</si>
  <si>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</si>
  <si>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</si>
  <si>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</si>
  <si>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</si>
  <si>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</si>
  <si>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</si>
  <si>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</si>
  <si>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</si>
  <si>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</si>
  <si>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</si>
  <si>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</si>
  <si>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</si>
  <si>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</si>
  <si>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</si>
  <si>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</si>
  <si>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</si>
  <si>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</si>
  <si>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</si>
  <si>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</si>
  <si>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</si>
  <si>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</si>
  <si>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</si>
  <si>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</si>
  <si>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</si>
  <si>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</si>
  <si>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</si>
  <si>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</si>
  <si>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</si>
  <si>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</si>
  <si>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</si>
  <si>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</si>
  <si>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</si>
  <si>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</si>
  <si>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</si>
  <si>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</si>
  <si>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</si>
  <si>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</si>
  <si>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</si>
  <si>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</si>
  <si>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</si>
  <si>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</si>
  <si>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</si>
  <si>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</si>
  <si>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</si>
  <si>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</si>
  <si>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</si>
  <si>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</si>
  <si>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</si>
  <si>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</si>
  <si>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</si>
  <si>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</si>
  <si>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</si>
  <si>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</si>
  <si>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</si>
  <si>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</si>
  <si>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</si>
  <si>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</si>
  <si>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</si>
  <si>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</si>
  <si>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</si>
  <si>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</si>
  <si>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</si>
  <si>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</si>
  <si>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</si>
  <si>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</si>
  <si>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</si>
  <si>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</si>
  <si>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</si>
  <si>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</si>
  <si>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</si>
  <si>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</si>
  <si>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</si>
  <si>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</si>
  <si>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</si>
  <si>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</si>
  <si>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</si>
  <si>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</si>
  <si>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</si>
  <si>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</si>
  <si>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</si>
  <si>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</si>
  <si>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</si>
  <si>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</si>
  <si>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</si>
  <si>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</si>
  <si>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</si>
  <si>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</si>
  <si>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</si>
  <si>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</si>
  <si>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</si>
  <si>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</si>
  <si>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</si>
  <si>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</si>
  <si>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</si>
  <si>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</si>
  <si>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</si>
  <si>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</si>
  <si>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</si>
  <si>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</si>
  <si>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</si>
  <si>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</si>
  <si>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</si>
  <si>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</si>
  <si>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</si>
  <si>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</si>
  <si>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</si>
  <si>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</si>
  <si>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</si>
  <si>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</si>
  <si>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</si>
  <si>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</si>
  <si>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</si>
  <si>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</si>
  <si>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</si>
  <si>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</si>
  <si>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</si>
  <si>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</si>
  <si>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</si>
  <si>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</si>
  <si>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</si>
  <si>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</si>
  <si>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</si>
  <si>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</si>
  <si>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</si>
  <si>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</si>
  <si>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</si>
  <si>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</si>
  <si>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</si>
  <si>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</si>
  <si>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</si>
  <si>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</si>
  <si>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</si>
  <si>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</si>
  <si>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</si>
  <si>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</si>
  <si>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</si>
  <si>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</si>
  <si>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</si>
  <si>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</si>
  <si>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</si>
  <si>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</si>
  <si>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</si>
  <si>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</si>
  <si>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</si>
  <si>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</si>
  <si>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</si>
  <si>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</si>
  <si>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</si>
  <si>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</si>
  <si>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</si>
  <si>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</si>
  <si>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</si>
  <si>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</si>
  <si>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</si>
  <si>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</si>
  <si>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</si>
  <si>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</si>
  <si>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</si>
  <si>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</si>
  <si>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</si>
  <si>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</si>
  <si>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</si>
  <si>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</si>
  <si>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</si>
  <si>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</si>
  <si>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</si>
  <si>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</si>
  <si>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</si>
  <si>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</si>
  <si>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</si>
  <si>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</si>
  <si>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</si>
  <si>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</si>
  <si>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</si>
  <si>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</si>
  <si>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</si>
  <si>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</si>
  <si>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</si>
  <si>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</si>
  <si>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</si>
  <si>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</si>
  <si>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</si>
  <si>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</si>
  <si>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</si>
  <si>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</si>
  <si>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</si>
  <si>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</si>
  <si>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</si>
  <si>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</si>
  <si>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</si>
  <si>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</si>
  <si>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</si>
  <si>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</si>
  <si>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</si>
  <si>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</si>
  <si>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</si>
  <si>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</si>
  <si>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</si>
  <si>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</si>
  <si>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</si>
  <si>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</si>
  <si>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</si>
  <si>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</si>
  <si>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</si>
  <si>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</si>
  <si>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</si>
  <si>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</si>
  <si>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</si>
  <si>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</si>
  <si>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</si>
  <si>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</si>
  <si>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</si>
  <si>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</si>
  <si>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</si>
  <si>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</si>
  <si>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</si>
  <si>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</si>
  <si>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</si>
  <si>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</si>
  <si>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</si>
  <si>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</si>
  <si>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</si>
  <si>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</si>
  <si>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</si>
  <si>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</si>
  <si>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</si>
  <si>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</si>
  <si>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</si>
  <si>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</si>
  <si>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</si>
  <si>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</si>
  <si>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</si>
  <si>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</si>
  <si>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</si>
  <si>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</si>
  <si>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</si>
  <si>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</si>
  <si>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</si>
  <si>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</si>
  <si>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</si>
  <si>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</si>
  <si>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</si>
  <si>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</si>
  <si>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</si>
  <si>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</si>
  <si>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</si>
  <si>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</si>
  <si>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</si>
  <si>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</si>
  <si>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</si>
  <si>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</si>
  <si>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</si>
  <si>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</si>
  <si>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</si>
  <si>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</si>
  <si>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</si>
  <si>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</si>
  <si>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</si>
  <si>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</si>
  <si>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</si>
  <si>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</si>
  <si>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</si>
  <si>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</si>
  <si>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</si>
  <si>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</si>
  <si>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</si>
  <si>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</si>
  <si>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</si>
  <si>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</si>
  <si>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</si>
  <si>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</si>
  <si>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</si>
  <si>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</si>
  <si>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</si>
  <si>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</si>
  <si>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</si>
  <si>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</si>
  <si>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</si>
  <si>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</si>
  <si>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</si>
  <si>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</si>
  <si>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</si>
  <si>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</si>
  <si>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</si>
  <si>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</si>
  <si>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</si>
  <si>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</si>
  <si>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</si>
  <si>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</si>
  <si>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</si>
  <si>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</si>
  <si>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</si>
  <si>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</si>
  <si>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</si>
  <si>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</si>
  <si>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</si>
  <si>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</si>
  <si>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</si>
  <si>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</si>
  <si>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</si>
  <si>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</si>
  <si>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</si>
  <si>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</si>
  <si>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</si>
  <si>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</si>
  <si>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</si>
  <si>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</si>
  <si>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</si>
  <si>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</si>
  <si>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</si>
  <si>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</si>
  <si>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</si>
  <si>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</si>
  <si>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</si>
  <si>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</si>
  <si>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</si>
  <si>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</si>
  <si>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</si>
  <si>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</si>
  <si>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</si>
  <si>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</si>
  <si>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</si>
  <si>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</si>
  <si>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</si>
  <si>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</si>
  <si>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</si>
  <si>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</si>
  <si>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</si>
  <si>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</si>
  <si>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</si>
  <si>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</si>
  <si>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</si>
  <si>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</si>
  <si>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</si>
  <si>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</si>
  <si>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</si>
  <si>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</si>
  <si>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</si>
  <si>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</si>
  <si>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</si>
  <si>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</si>
  <si>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</si>
  <si>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</si>
  <si>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</si>
  <si>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</si>
  <si>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</si>
  <si>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</si>
  <si>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</si>
  <si>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</si>
  <si>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</si>
  <si>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</si>
  <si>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</si>
  <si>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</si>
  <si>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</si>
  <si>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</si>
  <si>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</si>
  <si>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</si>
  <si>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</si>
  <si>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</si>
  <si>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</si>
  <si>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</si>
  <si>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</si>
  <si>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</si>
  <si>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</si>
  <si>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</si>
  <si>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</si>
  <si>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</si>
  <si>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</si>
  <si>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</si>
  <si>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</si>
  <si>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</si>
  <si>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</si>
  <si>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</si>
  <si>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</si>
  <si>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</si>
  <si>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</si>
  <si>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</si>
  <si>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</si>
  <si>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</si>
  <si>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</si>
  <si>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</si>
  <si>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</si>
  <si>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</si>
  <si>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</si>
  <si>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</si>
  <si>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</si>
  <si>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</si>
  <si>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</si>
  <si>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</si>
  <si>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</si>
  <si>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</si>
  <si>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</si>
  <si>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</si>
  <si>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</si>
  <si>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</si>
  <si>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</si>
  <si>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</si>
  <si>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</si>
  <si>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</si>
  <si>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</si>
  <si>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</si>
  <si>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</si>
  <si>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</si>
  <si>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</si>
  <si>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</si>
  <si>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</si>
  <si>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</si>
  <si>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</si>
  <si>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</si>
  <si>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</si>
  <si>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</si>
  <si>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</si>
  <si>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</si>
  <si>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</si>
  <si>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</si>
  <si>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</si>
  <si>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</si>
  <si>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</si>
  <si>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</si>
  <si>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</si>
  <si>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</si>
  <si>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</si>
  <si>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</si>
  <si>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</si>
  <si>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</si>
  <si>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</si>
  <si>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</si>
  <si>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</si>
  <si>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</si>
  <si>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</si>
  <si>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</si>
  <si>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</si>
  <si>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</si>
  <si>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</si>
  <si>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</si>
  <si>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</si>
  <si>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</si>
  <si>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</si>
  <si>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</si>
  <si>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</si>
  <si>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</si>
  <si>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</si>
  <si>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</si>
  <si>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</si>
  <si>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</si>
  <si>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</si>
  <si>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</si>
  <si>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</si>
  <si>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</si>
  <si>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</si>
  <si>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</si>
  <si>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</si>
  <si>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</si>
  <si>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</si>
  <si>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</si>
  <si>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</si>
  <si>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</si>
  <si>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</si>
  <si>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</si>
  <si>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</si>
  <si>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</si>
  <si>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</si>
  <si>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</si>
  <si>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</si>
  <si>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</si>
  <si>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</si>
  <si>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</si>
  <si>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</si>
  <si>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</si>
  <si>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</si>
  <si>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</si>
  <si>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</si>
  <si>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</si>
  <si>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</si>
  <si>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</si>
  <si>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</si>
  <si>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</si>
  <si>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</si>
  <si>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</si>
  <si>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</si>
  <si>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</si>
  <si>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</si>
  <si>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</si>
  <si>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</si>
  <si>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</si>
  <si>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</si>
  <si>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</si>
  <si>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</si>
  <si>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</si>
  <si>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</si>
  <si>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</si>
  <si>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</si>
  <si>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</si>
  <si>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</si>
  <si>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</si>
  <si>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</si>
  <si>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</si>
  <si>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</si>
  <si>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</si>
  <si>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</si>
  <si>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</si>
  <si>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</si>
  <si>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</si>
  <si>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</si>
  <si>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</si>
  <si>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</si>
  <si>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</si>
  <si>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</si>
  <si>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</si>
  <si>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</si>
  <si>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</si>
  <si>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</si>
  <si>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</si>
  <si>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</si>
  <si>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</si>
  <si>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</si>
  <si>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</si>
  <si>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</si>
  <si>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</si>
  <si>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</si>
  <si>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</si>
  <si>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</si>
  <si>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</si>
  <si>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</si>
  <si>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</si>
  <si>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</si>
  <si>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</si>
  <si>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</si>
  <si>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</si>
  <si>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</si>
  <si>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</si>
  <si>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</si>
  <si>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</si>
  <si>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</si>
  <si>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</si>
  <si>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</si>
  <si>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</si>
  <si>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</si>
  <si>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</si>
  <si>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</si>
  <si>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</si>
  <si>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</si>
  <si>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</si>
  <si>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</si>
  <si>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</si>
  <si>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</si>
  <si>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</si>
  <si>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</si>
  <si>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</si>
  <si>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</si>
  <si>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</si>
  <si>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</si>
  <si>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</si>
  <si>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</si>
  <si>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</si>
  <si>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</si>
  <si>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</si>
  <si>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</si>
  <si>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</si>
  <si>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</si>
  <si>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</si>
  <si>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</si>
  <si>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</si>
  <si>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</si>
  <si>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</si>
  <si>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</si>
  <si>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</si>
  <si>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</si>
  <si>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</si>
  <si>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</si>
  <si>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</si>
  <si>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</si>
  <si>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</si>
  <si>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</si>
  <si>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</si>
  <si>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</si>
  <si>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</si>
  <si>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</si>
  <si>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</si>
  <si>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</si>
  <si>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</si>
  <si>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</si>
  <si>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</si>
  <si>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</si>
  <si>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</si>
  <si>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</si>
  <si>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</si>
  <si>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</si>
  <si>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</si>
  <si>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</si>
  <si>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</si>
  <si>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</si>
  <si>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</si>
  <si>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</si>
  <si>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</si>
  <si>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</si>
  <si>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</si>
  <si>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</si>
  <si>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</si>
  <si>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</si>
  <si>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</si>
  <si>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</si>
  <si>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</si>
  <si>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</si>
  <si>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</si>
  <si>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</si>
  <si>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</si>
  <si>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</si>
  <si>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</si>
  <si>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</si>
  <si>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</si>
  <si>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</si>
  <si>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</si>
  <si>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</si>
  <si>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</si>
  <si>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</si>
  <si>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</si>
  <si>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</si>
  <si>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</si>
  <si>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</si>
  <si>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</si>
  <si>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</si>
  <si>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</si>
  <si>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</si>
  <si>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</si>
  <si>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</si>
  <si>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</si>
  <si>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</si>
  <si>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</si>
  <si>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</si>
  <si>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</si>
  <si>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</si>
  <si>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</si>
  <si>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</si>
  <si>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</si>
  <si>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</si>
  <si>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</si>
  <si>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</si>
  <si>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</si>
  <si>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</si>
  <si>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</si>
  <si>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</si>
  <si>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</si>
  <si>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</si>
  <si>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</si>
  <si>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</si>
  <si>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</si>
  <si>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</si>
  <si>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</si>
  <si>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</si>
  <si>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</si>
  <si>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</si>
  <si>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</si>
  <si>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</si>
  <si>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</si>
  <si>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</si>
  <si>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</si>
  <si>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</si>
  <si>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</si>
  <si>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</si>
  <si>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</si>
  <si>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</si>
  <si>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</si>
  <si>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</si>
  <si>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</si>
  <si>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</si>
  <si>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</si>
  <si>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</si>
  <si>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</si>
  <si>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</si>
  <si>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</si>
  <si>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</si>
  <si>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</si>
  <si>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</si>
  <si>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</si>
  <si>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</si>
  <si>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</si>
  <si>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</si>
  <si>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</si>
  <si>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</si>
  <si>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</si>
  <si>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</si>
  <si>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</si>
  <si>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</si>
  <si>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</si>
  <si>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</si>
  <si>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</si>
  <si>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</si>
  <si>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</si>
  <si>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</si>
  <si>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</si>
  <si>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</si>
  <si>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</si>
  <si>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</si>
  <si>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</si>
  <si>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</si>
  <si>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</si>
  <si>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</si>
  <si>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</si>
  <si>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</si>
  <si>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</si>
  <si>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</si>
  <si>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</si>
  <si>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</si>
  <si>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</si>
  <si>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</si>
  <si>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</si>
  <si>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</si>
  <si>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</si>
  <si>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</si>
  <si>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</si>
  <si>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</si>
  <si>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</si>
  <si>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</si>
  <si>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</si>
  <si>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</si>
  <si>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</si>
  <si>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</si>
  <si>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</si>
  <si>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</si>
  <si>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</si>
  <si>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</si>
  <si>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</si>
  <si>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</si>
  <si>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</si>
  <si>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</si>
  <si>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</si>
  <si>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</si>
  <si>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</si>
  <si>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</si>
  <si>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</si>
  <si>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</si>
  <si>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</si>
  <si>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</si>
  <si>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</si>
  <si>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</si>
  <si>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</si>
  <si>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</si>
  <si>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</si>
  <si>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</si>
  <si>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</si>
  <si>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</si>
  <si>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</si>
  <si>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</si>
  <si>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</si>
  <si>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</si>
  <si>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</si>
  <si>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</si>
  <si>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</si>
  <si>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</si>
  <si>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</si>
  <si>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</si>
  <si>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</si>
  <si>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</si>
  <si>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</si>
  <si>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</si>
  <si>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</si>
  <si>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</si>
  <si>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</si>
  <si>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</si>
  <si>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</si>
  <si>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</si>
  <si>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</si>
  <si>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</si>
  <si>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</si>
  <si>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</si>
  <si>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</si>
  <si>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</si>
  <si>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</si>
  <si>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</si>
  <si>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</si>
  <si>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</si>
  <si>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</si>
  <si>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</si>
  <si>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</si>
  <si>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</si>
  <si>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</si>
  <si>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</si>
  <si>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</si>
  <si>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</si>
  <si>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</si>
  <si>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</si>
  <si>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</si>
  <si>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</si>
  <si>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</si>
  <si>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</si>
  <si>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</si>
  <si>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</si>
  <si>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</si>
  <si>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</si>
  <si>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</si>
  <si>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</si>
  <si>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</si>
  <si>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</si>
  <si>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</si>
  <si>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</si>
  <si>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</si>
  <si>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</si>
  <si>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</si>
  <si>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</si>
  <si>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</si>
  <si>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</si>
  <si>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</si>
  <si>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</si>
  <si>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</si>
  <si>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</si>
  <si>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</si>
  <si>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</si>
  <si>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</si>
  <si>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</si>
  <si>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</si>
  <si>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</si>
  <si>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</si>
  <si>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</si>
  <si>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</si>
  <si>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</si>
  <si>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</si>
  <si>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</si>
  <si>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</si>
  <si>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</si>
  <si>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</si>
  <si>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</si>
  <si>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</si>
  <si>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</si>
  <si>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</si>
  <si>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</si>
  <si>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</si>
  <si>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</si>
  <si>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</si>
  <si>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</si>
  <si>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</si>
  <si>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</si>
  <si>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</si>
  <si>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</si>
  <si>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</si>
  <si>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</si>
  <si>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</si>
  <si>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</si>
  <si>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</si>
  <si>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</si>
  <si>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</si>
  <si>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</si>
  <si>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</si>
  <si>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</si>
  <si>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</si>
  <si>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</si>
  <si>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</si>
  <si>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</si>
  <si>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</si>
  <si>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</si>
  <si>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</si>
  <si>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</si>
  <si>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</si>
  <si>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</si>
  <si>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</si>
  <si>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</si>
  <si>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</si>
  <si>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</si>
  <si>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</si>
  <si>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</si>
  <si>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</si>
  <si>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</si>
  <si>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</si>
  <si>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</si>
  <si>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</si>
  <si>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</si>
  <si>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</si>
  <si>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</si>
  <si>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</si>
  <si>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</si>
  <si>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</si>
  <si>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</si>
  <si>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</si>
  <si>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</si>
  <si>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</si>
  <si>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</si>
  <si>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</si>
  <si>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</si>
  <si>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</si>
  <si>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</si>
  <si>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</si>
  <si>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</si>
  <si>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</si>
  <si>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</si>
  <si>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</si>
  <si>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</si>
  <si>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</si>
  <si>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</si>
  <si>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</si>
  <si>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</si>
  <si>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</si>
  <si>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</si>
  <si>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</si>
  <si>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</si>
  <si>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</si>
  <si>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</si>
  <si>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</si>
  <si>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</si>
  <si>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</si>
  <si>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</si>
  <si>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</si>
  <si>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</si>
  <si>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</si>
  <si>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</si>
  <si>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</si>
  <si>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</si>
  <si>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</si>
  <si>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</si>
  <si>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</si>
  <si>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</si>
  <si>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</si>
  <si>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</si>
  <si>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</si>
  <si>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</si>
  <si>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</si>
  <si>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</si>
  <si>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</si>
  <si>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</si>
  <si>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</si>
  <si>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</si>
  <si>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</si>
  <si>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</si>
  <si>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</si>
  <si>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</si>
  <si>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</si>
  <si>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</si>
  <si>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</si>
  <si>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</si>
  <si>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</si>
  <si>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</si>
  <si>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</si>
  <si>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</si>
  <si>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</si>
  <si>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</si>
  <si>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</si>
  <si>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</si>
  <si>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</si>
  <si>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</si>
  <si>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</si>
  <si>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</si>
  <si>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</si>
  <si>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</si>
  <si>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</si>
  <si>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</si>
  <si>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</si>
  <si>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</si>
  <si>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</si>
  <si>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</si>
  <si>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</si>
  <si>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</si>
  <si>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</si>
  <si>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</si>
  <si>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</si>
  <si>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</si>
  <si>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</si>
  <si>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</si>
  <si>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</si>
  <si>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</si>
  <si>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</si>
  <si>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</si>
  <si>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</si>
  <si>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</si>
  <si>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</si>
  <si>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</si>
  <si>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</si>
  <si>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</si>
  <si>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</si>
  <si>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</si>
  <si>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</si>
  <si>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</si>
  <si>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</si>
  <si>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</si>
  <si>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</si>
  <si>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</si>
  <si>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</si>
  <si>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</si>
  <si>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</si>
  <si>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</si>
  <si>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</si>
  <si>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</si>
  <si>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</si>
  <si>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</si>
  <si>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</si>
  <si>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</si>
  <si>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</si>
  <si>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</si>
  <si>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</si>
  <si>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</si>
  <si>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</si>
  <si>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</si>
  <si>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</si>
  <si>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</si>
  <si>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</si>
  <si>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</si>
  <si>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</si>
  <si>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</si>
  <si>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</si>
  <si>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</si>
  <si>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</si>
  <si>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</si>
  <si>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</si>
  <si>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</si>
  <si>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</si>
  <si>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</si>
  <si>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</si>
  <si>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</si>
  <si>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</si>
  <si>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</si>
  <si>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</si>
  <si>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</si>
  <si>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</si>
  <si>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</si>
  <si>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</si>
  <si>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</si>
  <si>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</si>
  <si>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</si>
  <si>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</si>
  <si>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</si>
  <si>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</si>
  <si>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</si>
  <si>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</si>
  <si>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</si>
  <si>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</si>
  <si>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</si>
  <si>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</si>
  <si>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</si>
  <si>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</si>
  <si>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</si>
  <si>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</si>
  <si>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</si>
  <si>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</si>
  <si>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</si>
  <si>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</si>
  <si>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</si>
  <si>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</si>
  <si>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</si>
  <si>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</si>
  <si>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</si>
  <si>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</si>
  <si>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</si>
  <si>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</si>
  <si>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</si>
  <si>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</si>
  <si>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</si>
  <si>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</si>
  <si>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</si>
  <si>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</si>
  <si>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</si>
  <si>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</si>
  <si>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</si>
  <si>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</si>
  <si>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</si>
  <si>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</si>
  <si>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</si>
  <si>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</si>
  <si>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</si>
  <si>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</si>
  <si>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</si>
  <si>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</si>
  <si>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</si>
  <si>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</si>
  <si>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</si>
  <si>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</si>
  <si>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</si>
  <si>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</si>
  <si>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</si>
  <si>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</si>
  <si>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</si>
  <si>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</si>
  <si>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</si>
  <si>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</si>
  <si>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</si>
  <si>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</si>
  <si>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</si>
  <si>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</si>
  <si>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</si>
  <si>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</si>
  <si>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</si>
  <si>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</si>
  <si>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</si>
  <si>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</si>
  <si>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</si>
  <si>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</si>
  <si>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</si>
  <si>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</si>
  <si>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</si>
  <si>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</si>
  <si>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</si>
  <si>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</si>
  <si>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</si>
  <si>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</si>
  <si>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</si>
  <si>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</si>
  <si>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</si>
  <si>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</si>
  <si>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</si>
  <si>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</si>
  <si>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</si>
  <si>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</si>
  <si>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</si>
  <si>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</si>
  <si>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</si>
  <si>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</si>
  <si>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</si>
  <si>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</si>
  <si>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</si>
  <si>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</si>
  <si>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</si>
  <si>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</si>
  <si>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</si>
  <si>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</si>
  <si>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</si>
  <si>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</si>
  <si>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</si>
  <si>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</si>
  <si>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</si>
  <si>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</si>
  <si>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</si>
  <si>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</si>
  <si>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</si>
  <si>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</si>
  <si>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</si>
  <si>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</si>
  <si>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</si>
  <si>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</si>
  <si>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</si>
  <si>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</si>
  <si>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</si>
  <si>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</si>
  <si>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</si>
  <si>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</si>
  <si>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</si>
  <si>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</si>
  <si>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</si>
  <si>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</si>
  <si>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</si>
  <si>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</si>
  <si>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</si>
  <si>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</si>
  <si>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</si>
  <si>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</si>
  <si>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</si>
  <si>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</si>
  <si>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</si>
  <si>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</si>
  <si>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</si>
  <si>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</si>
  <si>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</si>
  <si>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</si>
  <si>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</si>
  <si>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</si>
  <si>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</si>
  <si>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</si>
  <si>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</si>
  <si>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</si>
  <si>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</si>
  <si>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</si>
  <si>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</si>
  <si>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</si>
  <si>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</si>
  <si>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</si>
  <si>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</si>
  <si>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</si>
  <si>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</si>
  <si>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</si>
  <si>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</si>
  <si>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</si>
  <si>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</si>
  <si>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</si>
  <si>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</si>
  <si>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</si>
  <si>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</si>
  <si>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</si>
  <si>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</si>
  <si>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</si>
  <si>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</si>
  <si>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</si>
  <si>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</si>
  <si>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</si>
  <si>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</si>
  <si>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</si>
  <si>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</si>
  <si>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</si>
  <si>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</si>
  <si>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</si>
  <si>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</si>
  <si>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</si>
  <si>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</si>
  <si>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</si>
  <si>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</si>
  <si>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</si>
  <si>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</si>
  <si>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</si>
  <si>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</si>
  <si>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</si>
  <si>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</si>
  <si>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</si>
  <si>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</si>
  <si>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</si>
  <si>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</si>
  <si>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</si>
  <si>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</si>
  <si>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</si>
  <si>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</si>
  <si>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</si>
  <si>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</si>
  <si>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</si>
  <si>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</si>
  <si>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</si>
  <si>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</si>
  <si>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</si>
  <si>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</si>
  <si>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</si>
  <si>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</si>
  <si>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</si>
  <si>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</si>
  <si>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</si>
  <si>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</si>
  <si>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</si>
  <si>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</si>
  <si>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</si>
  <si>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</si>
  <si>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</si>
  <si>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</si>
  <si>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</si>
  <si>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</si>
  <si>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</si>
  <si>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</si>
  <si>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</si>
  <si>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</si>
  <si>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</si>
  <si>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</si>
  <si>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</si>
  <si>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</si>
  <si>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</si>
  <si>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</si>
  <si>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</si>
  <si>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</si>
  <si>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</si>
  <si>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</si>
  <si>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</si>
  <si>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</si>
  <si>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</si>
  <si>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</si>
  <si>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</si>
  <si>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</si>
  <si>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</si>
  <si>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</si>
  <si>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</si>
  <si>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</si>
  <si>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</si>
  <si>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</si>
  <si>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</si>
  <si>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</si>
  <si>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</si>
  <si>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</si>
  <si>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</si>
  <si>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</si>
  <si>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</si>
  <si>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</si>
  <si>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</si>
  <si>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</si>
  <si>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</si>
  <si>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</si>
  <si>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</si>
  <si>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</si>
  <si>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</si>
  <si>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</si>
  <si>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</si>
  <si>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</si>
  <si>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</si>
  <si>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</si>
  <si>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</si>
  <si>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</si>
  <si>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</si>
  <si>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</si>
  <si>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</si>
  <si>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</si>
  <si>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</si>
  <si>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</si>
  <si>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</si>
  <si>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</si>
  <si>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</si>
  <si>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</si>
  <si>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</si>
  <si>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</si>
  <si>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</si>
  <si>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</si>
  <si>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</si>
  <si>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</si>
  <si>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</si>
  <si>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</si>
  <si>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</si>
  <si>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</si>
  <si>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</si>
  <si>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</si>
  <si>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</si>
  <si>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</si>
  <si>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</si>
  <si>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</si>
  <si>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</si>
  <si>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</si>
  <si>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</si>
  <si>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</si>
  <si>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</si>
  <si>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</si>
  <si>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</si>
  <si>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</si>
  <si>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</si>
  <si>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</si>
  <si>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</si>
  <si>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</si>
  <si>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</si>
  <si>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</si>
  <si>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</si>
  <si>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</si>
  <si>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</si>
  <si>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</si>
  <si>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</si>
  <si>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</si>
  <si>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</si>
  <si>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</si>
  <si>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</si>
  <si>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</si>
  <si>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</si>
  <si>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</si>
  <si>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</si>
  <si>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</si>
  <si>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</si>
  <si>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</si>
  <si>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</si>
  <si>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</si>
  <si>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</si>
  <si>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</si>
  <si>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</si>
  <si>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</si>
  <si>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</si>
  <si>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</si>
  <si>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</si>
  <si>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</si>
  <si>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</si>
  <si>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</si>
  <si>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</si>
  <si>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</si>
  <si>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</si>
  <si>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</si>
  <si>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</si>
  <si>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</si>
  <si>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</si>
  <si>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</si>
  <si>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</si>
  <si>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</si>
  <si>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</si>
  <si>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</si>
  <si>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</si>
  <si>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</si>
  <si>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</si>
  <si>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</si>
  <si>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</si>
  <si>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</si>
  <si>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</si>
  <si>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</si>
  <si>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</si>
  <si>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</si>
  <si>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</si>
  <si>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</si>
  <si>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</si>
  <si>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</si>
  <si>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</si>
  <si>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</si>
  <si>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</si>
  <si>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</si>
  <si>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</si>
  <si>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</si>
  <si>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</si>
  <si>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</si>
  <si>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</si>
  <si>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</si>
  <si>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</si>
  <si>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</si>
  <si>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</si>
  <si>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</si>
  <si>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</si>
  <si>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</si>
  <si>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</si>
  <si>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</si>
  <si>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</si>
  <si>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</si>
  <si>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</si>
  <si>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</si>
  <si>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</si>
  <si>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</si>
  <si>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</si>
  <si>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</si>
  <si>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</si>
  <si>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</si>
  <si>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</si>
  <si>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</si>
  <si>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</si>
  <si>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</si>
  <si>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</si>
  <si>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</si>
  <si>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</si>
  <si>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</si>
  <si>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</si>
  <si>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</si>
  <si>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</si>
  <si>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</si>
  <si>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</si>
  <si>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</si>
  <si>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</si>
  <si>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</si>
  <si>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</si>
  <si>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</si>
  <si>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</si>
  <si>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</si>
  <si>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</si>
  <si>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</si>
  <si>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</si>
  <si>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</si>
  <si>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</si>
  <si>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</si>
  <si>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</si>
  <si>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</si>
  <si>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</si>
  <si>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</si>
  <si>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</si>
  <si>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</si>
  <si>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</si>
  <si>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</si>
  <si>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</si>
  <si>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</si>
  <si>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</si>
  <si>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</si>
  <si>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</si>
  <si>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</si>
  <si>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</si>
  <si>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</si>
  <si>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</si>
  <si>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</si>
  <si>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</si>
  <si>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</si>
  <si>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</si>
  <si>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</si>
  <si>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</si>
  <si>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</si>
  <si>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</si>
  <si>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</si>
  <si>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</si>
  <si>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</si>
  <si>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</si>
  <si>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</si>
  <si>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</si>
  <si>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</si>
  <si>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</si>
  <si>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</si>
  <si>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</si>
  <si>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</si>
  <si>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</si>
  <si>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</si>
  <si>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</si>
  <si>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</si>
  <si>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</si>
  <si>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</si>
  <si>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</si>
  <si>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</si>
  <si>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</si>
  <si>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</si>
  <si>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</si>
  <si>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</si>
  <si>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</si>
  <si>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</si>
  <si>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</si>
  <si>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</si>
  <si>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</si>
  <si>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</si>
  <si>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</si>
  <si>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</si>
  <si>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</si>
  <si>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</si>
  <si>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</si>
  <si>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</si>
  <si>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</si>
  <si>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</si>
  <si>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</si>
  <si>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</si>
  <si>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</si>
  <si>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</si>
  <si>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</si>
  <si>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</si>
  <si>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</si>
  <si>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</si>
  <si>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</si>
  <si>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</si>
  <si>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</si>
  <si>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</si>
  <si>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</si>
  <si>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</si>
  <si>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</si>
  <si>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</si>
  <si>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</si>
  <si>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</si>
  <si>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</si>
  <si>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</si>
  <si>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</si>
  <si>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</si>
  <si>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</si>
  <si>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</si>
  <si>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</si>
  <si>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</si>
  <si>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</si>
  <si>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</si>
  <si>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</si>
  <si>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</si>
  <si>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</si>
  <si>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</si>
  <si>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</si>
  <si>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</si>
  <si>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</si>
  <si>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</si>
  <si>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</si>
  <si>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</si>
  <si>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</si>
  <si>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</si>
  <si>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</si>
  <si>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</si>
  <si>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</si>
  <si>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</si>
  <si>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</si>
  <si>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</si>
  <si>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</si>
  <si>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</si>
  <si>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</si>
  <si>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</si>
  <si>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</si>
  <si>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</si>
  <si>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</si>
  <si>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</si>
  <si>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</si>
  <si>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</si>
  <si>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</si>
  <si>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</si>
  <si>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</si>
  <si>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</si>
  <si>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</si>
  <si>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</si>
  <si>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</si>
  <si>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</si>
  <si>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</si>
  <si>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</si>
  <si>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</si>
  <si>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</si>
  <si>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</si>
  <si>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</si>
  <si>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</si>
  <si>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</si>
  <si>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</si>
  <si>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</si>
  <si>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</si>
  <si>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</si>
  <si>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</si>
  <si>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</si>
  <si>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</si>
  <si>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</si>
  <si>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</si>
  <si>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</si>
  <si>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</si>
  <si>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</si>
  <si>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</si>
  <si>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</si>
  <si>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</si>
  <si>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</si>
  <si>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</si>
  <si>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</si>
  <si>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</si>
  <si>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</si>
  <si>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</si>
  <si>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</si>
  <si>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</si>
  <si>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</si>
  <si>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</si>
  <si>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</si>
  <si>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</si>
  <si>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</si>
  <si>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</si>
  <si>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</si>
  <si>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</si>
  <si>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</si>
  <si>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</si>
  <si>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</si>
  <si>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</si>
  <si>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</si>
  <si>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</si>
  <si>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</si>
  <si>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</si>
  <si>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</si>
  <si>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</si>
  <si>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</si>
  <si>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</si>
  <si>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</si>
  <si>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</si>
  <si>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</si>
  <si>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</si>
  <si>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</si>
  <si>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</si>
  <si>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</si>
  <si>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</si>
  <si>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</si>
  <si>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</si>
  <si>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</si>
  <si>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</si>
  <si>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</si>
  <si>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</si>
  <si>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</si>
  <si>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</si>
  <si>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</si>
  <si>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</si>
  <si>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</si>
  <si>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</si>
  <si>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</si>
  <si>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</si>
  <si>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</si>
  <si>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</si>
  <si>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</si>
  <si>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</si>
  <si>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</si>
  <si>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</si>
  <si>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</si>
  <si>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</si>
  <si>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</si>
  <si>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</si>
  <si>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</si>
  <si>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</si>
  <si>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</si>
  <si>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</si>
  <si>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</si>
  <si>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</si>
  <si>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</si>
  <si>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</si>
  <si>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</si>
  <si>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</si>
  <si>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</si>
  <si>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</si>
  <si>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</si>
  <si>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</si>
  <si>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</si>
  <si>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</si>
  <si>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</si>
  <si>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</si>
  <si>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</si>
  <si>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</si>
  <si>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</si>
  <si>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</si>
  <si>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</si>
  <si>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</si>
  <si>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</si>
  <si>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</si>
  <si>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</si>
  <si>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</si>
  <si>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</si>
  <si>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</si>
  <si>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</si>
  <si>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</si>
  <si>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</si>
  <si>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</si>
  <si>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</si>
  <si>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</si>
  <si>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</si>
  <si>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</si>
  <si>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</si>
  <si>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</si>
  <si>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</si>
  <si>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</si>
  <si>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</si>
  <si>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</si>
  <si>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</si>
  <si>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</si>
  <si>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</si>
  <si>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</si>
  <si>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</si>
  <si>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</si>
  <si>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</si>
  <si>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</si>
  <si>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</si>
  <si>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</si>
  <si>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</si>
  <si>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</si>
  <si>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</si>
  <si>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</si>
  <si>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</si>
  <si>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</si>
  <si>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</si>
  <si>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</si>
  <si>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</si>
  <si>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</si>
  <si>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</si>
  <si>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</si>
  <si>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</si>
  <si>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</si>
  <si>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</si>
  <si>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</si>
  <si>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</si>
  <si>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</si>
  <si>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</si>
  <si>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</si>
  <si>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</si>
  <si>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</si>
  <si>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</si>
  <si>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</si>
  <si>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</si>
  <si>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</si>
  <si>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</si>
  <si>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</si>
  <si>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</si>
  <si>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</si>
  <si>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</si>
  <si>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</si>
  <si>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</si>
  <si>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</si>
  <si>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</si>
  <si>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</si>
  <si>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</si>
  <si>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</si>
  <si>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</si>
  <si>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</si>
  <si>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</si>
  <si>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</si>
  <si>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</si>
  <si>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</si>
  <si>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</si>
  <si>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</si>
  <si>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</si>
  <si>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</si>
  <si>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</si>
  <si>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</si>
  <si>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</si>
  <si>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</si>
  <si>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</si>
  <si>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</si>
  <si>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</si>
  <si>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</si>
  <si>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</si>
  <si>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</si>
  <si>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</si>
  <si>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</si>
  <si>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</si>
  <si>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</si>
  <si>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</si>
  <si>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</si>
  <si>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</si>
  <si>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</si>
  <si>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</si>
  <si>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</si>
  <si>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</si>
  <si>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</si>
  <si>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</si>
  <si>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</si>
  <si>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</si>
  <si>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</si>
  <si>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</si>
  <si>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</si>
  <si>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</si>
  <si>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</si>
  <si>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</si>
  <si>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</si>
  <si>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</si>
  <si>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</si>
  <si>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</si>
  <si>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</si>
  <si>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</si>
  <si>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</si>
  <si>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</si>
  <si>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</si>
  <si>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</si>
  <si>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</si>
  <si>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</si>
  <si>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</si>
  <si>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</si>
  <si>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</si>
  <si>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</si>
  <si>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</si>
  <si>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</si>
  <si>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</si>
  <si>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</si>
  <si>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</si>
  <si>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</si>
  <si>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</si>
  <si>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</si>
  <si>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</si>
  <si>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</si>
  <si>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</si>
  <si>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</si>
  <si>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</si>
  <si>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</si>
  <si>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</si>
  <si>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</si>
  <si>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</si>
  <si>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</si>
  <si>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</si>
  <si>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</si>
  <si>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</si>
  <si>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</si>
  <si>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</si>
  <si>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</si>
  <si>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</si>
  <si>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</si>
  <si>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</si>
  <si>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</si>
  <si>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</si>
  <si>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</si>
  <si>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</si>
  <si>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</si>
  <si>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</si>
  <si>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</si>
  <si>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</si>
  <si>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</si>
  <si>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</si>
  <si>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</si>
  <si>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</si>
  <si>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</si>
  <si>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</si>
  <si>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</si>
  <si>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</si>
  <si>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</si>
  <si>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</si>
  <si>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</si>
  <si>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</si>
  <si>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</si>
  <si>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</si>
  <si>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</si>
  <si>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</si>
  <si>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</si>
  <si>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</si>
  <si>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</si>
  <si>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</si>
  <si>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</si>
  <si>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</si>
  <si>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</si>
  <si>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</si>
  <si>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</si>
  <si>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</si>
  <si>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</si>
  <si>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</si>
  <si>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</si>
  <si>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</si>
  <si>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</si>
  <si>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</si>
  <si>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</si>
  <si>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</si>
  <si>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</si>
  <si>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</si>
  <si>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</si>
  <si>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</si>
  <si>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</si>
  <si>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</si>
  <si>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</si>
  <si>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</si>
  <si>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</si>
  <si>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</si>
  <si>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</si>
  <si>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</si>
  <si>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</si>
  <si>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</si>
  <si>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</si>
  <si>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</si>
  <si>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</si>
  <si>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</si>
  <si>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</si>
  <si>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</si>
  <si>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</si>
  <si>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</si>
  <si>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</si>
  <si>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</si>
  <si>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</si>
  <si>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</si>
  <si>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</si>
  <si>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</si>
  <si>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</si>
  <si>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</si>
  <si>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</si>
  <si>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</si>
  <si>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</si>
  <si>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</si>
  <si>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</si>
  <si>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</si>
  <si>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</si>
  <si>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</si>
  <si>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</si>
  <si>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</si>
  <si>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</si>
  <si>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</si>
  <si>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</si>
  <si>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</si>
  <si>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</si>
  <si>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</si>
  <si>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</si>
  <si>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</si>
  <si>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</si>
  <si>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</si>
  <si>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</si>
  <si>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</si>
  <si>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</si>
  <si>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</si>
  <si>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</si>
  <si>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</si>
  <si>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</si>
  <si>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</si>
  <si>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</si>
  <si>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</si>
  <si>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</si>
  <si>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</si>
  <si>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</si>
  <si>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</si>
  <si>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</si>
  <si>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</si>
  <si>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</si>
  <si>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</si>
  <si>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</si>
  <si>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</si>
  <si>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</si>
  <si>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</si>
  <si>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</si>
  <si>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</si>
  <si>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</si>
  <si>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</si>
  <si>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</si>
  <si>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</si>
  <si>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</si>
  <si>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</si>
  <si>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</si>
  <si>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</si>
  <si>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</si>
  <si>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</si>
  <si>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</si>
  <si>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</si>
  <si>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</si>
  <si>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</si>
  <si>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</si>
  <si>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</si>
  <si>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</si>
  <si>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</si>
  <si>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</si>
  <si>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</si>
  <si>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</si>
  <si>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</si>
  <si>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</si>
  <si>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</si>
  <si>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</si>
  <si>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</si>
  <si>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</si>
  <si>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</si>
  <si>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</si>
  <si>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</si>
  <si>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</si>
  <si>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</si>
  <si>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</si>
  <si>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</si>
  <si>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</si>
  <si>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</si>
  <si>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</si>
  <si>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</si>
  <si>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</si>
  <si>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</si>
  <si>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</si>
  <si>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</si>
  <si>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</si>
  <si>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</si>
  <si>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</si>
  <si>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</si>
  <si>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</si>
  <si>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</si>
  <si>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</si>
  <si>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</si>
  <si>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</si>
  <si>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</si>
  <si>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</si>
  <si>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</si>
  <si>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</si>
  <si>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</si>
  <si>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</si>
  <si>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</si>
  <si>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</si>
  <si>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</si>
  <si>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</si>
  <si>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</si>
  <si>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</si>
  <si>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</si>
  <si>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</si>
  <si>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</si>
  <si>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</si>
  <si>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</si>
  <si>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</si>
  <si>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</si>
  <si>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</si>
  <si>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</si>
  <si>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</si>
  <si>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</si>
  <si>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</si>
  <si>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</si>
  <si>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</si>
  <si>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</si>
  <si>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</si>
  <si>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</si>
  <si>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</si>
  <si>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</si>
  <si>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</si>
  <si>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</si>
  <si>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</si>
  <si>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</si>
  <si>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</si>
  <si>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</si>
  <si>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</si>
  <si>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</si>
  <si>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</si>
  <si>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</si>
  <si>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</si>
  <si>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</si>
  <si>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</si>
  <si>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</si>
  <si>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</si>
  <si>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</si>
  <si>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</si>
  <si>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</si>
  <si>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</si>
  <si>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</si>
  <si>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</si>
  <si>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</si>
  <si>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</si>
  <si>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</si>
  <si>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</si>
  <si>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</si>
  <si>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</si>
  <si>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</si>
  <si>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</si>
  <si>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</si>
  <si>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</si>
  <si>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</si>
  <si>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</si>
  <si>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</si>
  <si>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</si>
  <si>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</si>
  <si>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</si>
  <si>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</si>
  <si>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</si>
  <si>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</si>
  <si>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</si>
  <si>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</si>
  <si>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</si>
  <si>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</si>
  <si>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</si>
  <si>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</si>
  <si>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</si>
  <si>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</si>
  <si>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</si>
  <si>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</si>
  <si>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</si>
  <si>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</si>
  <si>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</si>
  <si>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</si>
  <si>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</si>
  <si>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</si>
  <si>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</si>
  <si>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</si>
  <si>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</si>
  <si>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</si>
  <si>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</si>
  <si>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</si>
  <si>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</si>
  <si>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</si>
  <si>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</si>
  <si>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</si>
  <si>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</si>
  <si>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</si>
  <si>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</si>
  <si>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</si>
  <si>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</si>
  <si>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</si>
  <si>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</si>
  <si>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</si>
  <si>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</si>
  <si>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</si>
  <si>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</si>
  <si>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</si>
  <si>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</si>
  <si>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</si>
  <si>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</si>
  <si>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</si>
  <si>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</si>
  <si>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</si>
  <si>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</si>
  <si>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</si>
  <si>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</si>
  <si>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</si>
  <si>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</si>
  <si>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</si>
  <si>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</si>
  <si>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</si>
  <si>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</si>
  <si>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</si>
  <si>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</si>
  <si>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</si>
  <si>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</si>
  <si>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</si>
  <si>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</si>
  <si>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</si>
  <si>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</si>
  <si>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</si>
  <si>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</si>
  <si>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</si>
  <si>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</si>
  <si>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</si>
  <si>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</si>
  <si>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</si>
  <si>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</si>
  <si>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</si>
  <si>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</si>
  <si>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</si>
  <si>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</si>
  <si>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</si>
  <si>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</si>
  <si>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</si>
  <si>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</si>
  <si>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</si>
  <si>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</si>
  <si>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</si>
  <si>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</si>
  <si>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</si>
  <si>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</si>
  <si>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</si>
  <si>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</si>
  <si>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</si>
  <si>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</si>
  <si>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</si>
  <si>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</si>
  <si>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</si>
  <si>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</si>
  <si>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</si>
  <si>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</si>
  <si>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</si>
  <si>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</si>
  <si>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</si>
  <si>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</si>
  <si>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</si>
  <si>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</si>
  <si>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</si>
  <si>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</si>
  <si>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</si>
  <si>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</si>
  <si>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</si>
  <si>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</si>
  <si>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</si>
  <si>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</si>
  <si>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</si>
  <si>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</si>
  <si>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</si>
  <si>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</si>
  <si>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</si>
  <si>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</si>
  <si>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</si>
  <si>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</si>
  <si>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</si>
  <si>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</si>
  <si>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</si>
  <si>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</si>
  <si>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</si>
  <si>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</si>
  <si>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</si>
  <si>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</si>
  <si>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</si>
  <si>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</si>
  <si>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</si>
  <si>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</si>
  <si>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</si>
  <si>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</si>
  <si>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</si>
  <si>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</si>
  <si>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</si>
  <si>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</si>
  <si>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</si>
  <si>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</si>
  <si>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</si>
  <si>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</si>
  <si>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</si>
  <si>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</si>
  <si>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</si>
  <si>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</si>
  <si>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</si>
  <si>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</si>
  <si>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</si>
  <si>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</si>
  <si>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</si>
  <si>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</si>
  <si>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</si>
  <si>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</si>
  <si>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</si>
  <si>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</si>
  <si>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</si>
  <si>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</si>
  <si>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</si>
  <si>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</si>
  <si>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</si>
  <si>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</si>
  <si>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</si>
  <si>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</si>
  <si>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</si>
  <si>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</si>
  <si>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</si>
  <si>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</si>
  <si>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</si>
  <si>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</si>
  <si>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</si>
  <si>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</si>
  <si>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</si>
  <si>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</si>
  <si>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</si>
  <si>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</si>
  <si>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</si>
  <si>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</si>
  <si>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</si>
  <si>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</si>
  <si>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</si>
  <si>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</si>
  <si>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</si>
  <si>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</si>
  <si>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</si>
  <si>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</si>
  <si>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</si>
  <si>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</si>
  <si>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</si>
  <si>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</si>
  <si>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</si>
  <si>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</si>
  <si>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</si>
  <si>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</si>
  <si>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</si>
  <si>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</si>
  <si>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</si>
  <si>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</si>
  <si>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</si>
  <si>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</si>
  <si>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</si>
  <si>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</si>
  <si>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</si>
  <si>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</si>
  <si>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</si>
  <si>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</si>
  <si>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</si>
  <si>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</si>
  <si>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</si>
  <si>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</si>
  <si>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</si>
  <si>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</si>
  <si>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</si>
  <si>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</si>
  <si>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</si>
  <si>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</si>
  <si>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</si>
  <si>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</si>
  <si>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</si>
  <si>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</si>
  <si>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</si>
  <si>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</si>
  <si>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</si>
  <si>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</si>
  <si>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</si>
  <si>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</si>
  <si>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</si>
  <si>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</si>
  <si>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</si>
  <si>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</si>
  <si>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</si>
  <si>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</si>
  <si>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</si>
  <si>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</si>
  <si>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</si>
  <si>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</si>
  <si>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</si>
  <si>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</si>
  <si>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</si>
  <si>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</si>
  <si>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</si>
  <si>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</si>
  <si>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</si>
  <si>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</si>
  <si>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</si>
  <si>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</si>
  <si>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</si>
  <si>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</si>
  <si>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</si>
  <si>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</si>
  <si>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</si>
  <si>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</si>
  <si>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</si>
  <si>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</si>
  <si>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</si>
  <si>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</si>
  <si>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</si>
  <si>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</si>
  <si>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</si>
  <si>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</si>
  <si>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</si>
  <si>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</si>
  <si>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</si>
  <si>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</si>
  <si>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</si>
  <si>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</si>
  <si>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</si>
  <si>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</si>
  <si>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</si>
  <si>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</si>
  <si>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</si>
  <si>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</si>
  <si>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</si>
  <si>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</si>
  <si>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</si>
  <si>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</si>
  <si>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</si>
  <si>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</si>
  <si>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</si>
  <si>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</si>
  <si>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</si>
  <si>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</si>
  <si>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</si>
  <si>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</si>
  <si>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</si>
  <si>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</si>
  <si>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</si>
  <si>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</si>
  <si>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</si>
  <si>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</si>
  <si>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</si>
  <si>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</si>
  <si>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</si>
  <si>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</si>
  <si>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</si>
  <si>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</si>
  <si>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</si>
  <si>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</si>
  <si>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</si>
  <si>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</si>
  <si>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</si>
  <si>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</si>
  <si>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</si>
  <si>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</si>
  <si>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</si>
  <si>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</si>
  <si>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</si>
  <si>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</si>
  <si>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</si>
  <si>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</si>
  <si>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</si>
  <si>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</si>
  <si>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</si>
  <si>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</si>
  <si>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</si>
  <si>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</si>
  <si>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</si>
  <si>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</si>
  <si>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</si>
  <si>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</si>
  <si>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</si>
  <si>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</si>
  <si>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</si>
  <si>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</si>
  <si>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</si>
  <si>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</si>
  <si>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</si>
  <si>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</si>
  <si>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</si>
  <si>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</si>
  <si>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</si>
  <si>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</si>
  <si>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</si>
  <si>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</si>
  <si>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</si>
  <si>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</si>
  <si>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</si>
  <si>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</si>
  <si>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</si>
  <si>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</si>
  <si>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</si>
  <si>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</si>
  <si>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</si>
  <si>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</si>
  <si>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</si>
  <si>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</si>
  <si>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</si>
  <si>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</si>
  <si>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</si>
  <si>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</si>
  <si>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</si>
  <si>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</si>
  <si>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</si>
  <si>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</si>
  <si>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</si>
  <si>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</si>
  <si>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</si>
  <si>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</si>
  <si>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</si>
  <si>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</si>
  <si>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</si>
  <si>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</si>
  <si>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</si>
  <si>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</si>
  <si>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</si>
  <si>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</si>
  <si>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</si>
  <si>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</si>
  <si>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</si>
  <si>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</si>
  <si>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</si>
  <si>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</si>
  <si>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</si>
  <si>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</si>
  <si>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</si>
  <si>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</si>
  <si>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</si>
  <si>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</si>
  <si>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</si>
  <si>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</si>
  <si>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</si>
  <si>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</si>
  <si>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</si>
  <si>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</si>
  <si>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</si>
  <si>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</si>
  <si>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</si>
  <si>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</si>
  <si>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</si>
  <si>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</si>
  <si>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</si>
  <si>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</si>
  <si>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</si>
  <si>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</si>
  <si>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</si>
  <si>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</si>
  <si>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</si>
  <si>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</si>
  <si>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</si>
  <si>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</si>
  <si>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</si>
  <si>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</si>
  <si>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</si>
  <si>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</si>
  <si>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</si>
  <si>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</si>
  <si>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</si>
  <si>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</si>
  <si>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</si>
  <si>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</si>
  <si>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</si>
  <si>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</si>
  <si>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</si>
  <si>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</si>
  <si>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</si>
  <si>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</si>
  <si>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</si>
  <si>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</si>
  <si>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</si>
  <si>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</si>
  <si>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</si>
  <si>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</si>
  <si>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</si>
  <si>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</si>
  <si>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</si>
  <si>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</si>
  <si>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</si>
  <si>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</si>
  <si>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</si>
  <si>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</si>
  <si>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</si>
  <si>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</si>
  <si>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</si>
  <si>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</si>
  <si>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</si>
  <si>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</si>
  <si>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</si>
  <si>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</si>
  <si>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</si>
  <si>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</si>
  <si>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</si>
  <si>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</si>
  <si>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</si>
  <si>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</si>
  <si>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</si>
  <si>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</si>
  <si>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</si>
  <si>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</si>
  <si>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</si>
  <si>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</si>
  <si>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</si>
  <si>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</si>
  <si>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</si>
  <si>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</si>
  <si>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</si>
  <si>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</si>
  <si>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</si>
  <si>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</si>
  <si>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</si>
  <si>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</si>
  <si>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</si>
  <si>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</si>
  <si>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</si>
  <si>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</si>
  <si>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</si>
  <si>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</si>
  <si>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</si>
  <si>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</si>
  <si>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</si>
  <si>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</si>
  <si>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</si>
  <si>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</si>
  <si>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</si>
  <si>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</si>
  <si>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</si>
  <si>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</si>
  <si>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</si>
  <si>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</si>
  <si>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</si>
  <si>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</si>
  <si>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</si>
  <si>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</si>
  <si>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</si>
  <si>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</si>
  <si>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</si>
  <si>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</si>
  <si>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</si>
  <si>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</si>
  <si>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</si>
  <si>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</si>
  <si>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</si>
  <si>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</si>
  <si>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</si>
  <si>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</si>
  <si>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</si>
  <si>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</si>
  <si>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</si>
  <si>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</si>
  <si>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</si>
  <si>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</si>
  <si>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</si>
  <si>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</si>
  <si>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</si>
  <si>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</si>
  <si>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</si>
  <si>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</si>
  <si>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</si>
  <si>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</si>
  <si>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</si>
  <si>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</si>
  <si>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</si>
  <si>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</si>
  <si>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</si>
  <si>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</si>
  <si>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</si>
  <si>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</si>
  <si>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</si>
  <si>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</si>
  <si>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</si>
  <si>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</si>
  <si>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</si>
  <si>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</si>
  <si>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</si>
  <si>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</si>
  <si>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</si>
  <si>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</si>
  <si>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</si>
  <si>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</si>
  <si>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</si>
  <si>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</si>
  <si>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</si>
  <si>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</si>
  <si>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</si>
  <si>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</si>
  <si>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</si>
  <si>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</si>
  <si>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</si>
  <si>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</si>
  <si>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</si>
  <si>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</si>
  <si>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</si>
  <si>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</si>
  <si>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</si>
  <si>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</si>
  <si>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</si>
  <si>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</si>
  <si>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</si>
  <si>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</si>
  <si>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</si>
  <si>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</si>
  <si>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</si>
  <si>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</si>
  <si>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</si>
  <si>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</si>
  <si>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</si>
  <si>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</si>
  <si>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</si>
  <si>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</si>
  <si>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</si>
  <si>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</si>
  <si>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</si>
  <si>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</si>
  <si>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</si>
  <si>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</si>
  <si>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</si>
  <si>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</si>
  <si>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</si>
  <si>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</si>
  <si>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</si>
  <si>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</si>
  <si>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</si>
  <si>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</si>
  <si>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</si>
  <si>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</si>
  <si>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</si>
  <si>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</si>
  <si>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</si>
  <si>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</si>
  <si>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</si>
  <si>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</si>
  <si>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</si>
  <si>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</si>
  <si>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</si>
  <si>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</si>
  <si>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</si>
  <si>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</si>
  <si>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</si>
  <si>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</si>
  <si>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</si>
  <si>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</si>
  <si>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</si>
  <si>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</si>
  <si>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</si>
  <si>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</si>
  <si>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</si>
  <si>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</si>
  <si>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</si>
  <si>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</si>
  <si>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</si>
  <si>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</si>
  <si>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</si>
  <si>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</si>
  <si>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</si>
  <si>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</si>
  <si>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</si>
  <si>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</si>
  <si>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</si>
  <si>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</si>
  <si>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</si>
  <si>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</si>
  <si>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</si>
  <si>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</si>
  <si>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</si>
  <si>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</si>
  <si>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</si>
  <si>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</si>
  <si>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</si>
  <si>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</si>
  <si>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</si>
  <si>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</si>
  <si>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</si>
  <si>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</si>
  <si>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</si>
  <si>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</si>
  <si>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</si>
  <si>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</si>
  <si>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</si>
  <si>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</si>
  <si>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</si>
  <si>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</si>
  <si>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</si>
  <si>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</si>
  <si>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</si>
  <si>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</si>
  <si>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</si>
  <si>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</si>
  <si>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</si>
  <si>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</si>
  <si>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</si>
  <si>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</si>
  <si>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</si>
  <si>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</si>
  <si>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</si>
  <si>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</si>
  <si>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</si>
  <si>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</si>
  <si>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</si>
  <si>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</si>
  <si>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</si>
  <si>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</si>
  <si>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</si>
  <si>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</si>
  <si>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</si>
  <si>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</si>
  <si>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</si>
  <si>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</si>
  <si>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</si>
  <si>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</si>
  <si>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</si>
  <si>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</si>
  <si>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</si>
  <si>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</si>
  <si>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</si>
  <si>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</si>
  <si>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</si>
  <si>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</si>
  <si>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</si>
  <si>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</si>
  <si>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</si>
  <si>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</si>
  <si>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</si>
  <si>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</si>
  <si>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</si>
  <si>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</si>
  <si>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</si>
  <si>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</si>
  <si>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</si>
  <si>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</si>
  <si>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</si>
  <si>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</si>
  <si>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</si>
  <si>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</si>
  <si>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</si>
  <si>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</si>
  <si>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</si>
  <si>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</si>
  <si>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</si>
  <si>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</si>
  <si>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</si>
  <si>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</si>
  <si>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</si>
  <si>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</si>
  <si>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</si>
  <si>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</si>
  <si>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</si>
  <si>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</si>
  <si>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</si>
  <si>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</si>
  <si>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</si>
  <si>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</si>
  <si>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</si>
  <si>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</si>
  <si>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</si>
  <si>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</si>
  <si>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</si>
  <si>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</si>
  <si>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</si>
  <si>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</si>
  <si>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</si>
  <si>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</si>
  <si>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</si>
  <si>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</si>
  <si>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</si>
  <si>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</si>
  <si>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</si>
  <si>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</si>
  <si>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</si>
  <si>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</si>
  <si>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</si>
  <si>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</si>
  <si>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</si>
  <si>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</si>
  <si>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</si>
  <si>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</si>
  <si>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</si>
  <si>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</si>
  <si>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</si>
  <si>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</si>
  <si>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</si>
  <si>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</si>
  <si>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</si>
  <si>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</si>
  <si>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</si>
  <si>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</si>
  <si>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</si>
  <si>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</si>
  <si>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</si>
  <si>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</si>
  <si>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</si>
  <si>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</si>
  <si>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</si>
  <si>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</si>
  <si>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</si>
  <si>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</si>
  <si>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</si>
  <si>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</si>
  <si>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</si>
  <si>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</si>
  <si>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</si>
  <si>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</si>
  <si>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</si>
  <si>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</si>
  <si>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</si>
  <si>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</si>
  <si>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</si>
  <si>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</si>
  <si>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</si>
  <si>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</si>
  <si>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</si>
  <si>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</si>
  <si>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</si>
  <si>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</si>
  <si>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</si>
  <si>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</si>
  <si>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</si>
  <si>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</si>
  <si>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</si>
  <si>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</si>
  <si>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</si>
  <si>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</si>
  <si>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</si>
  <si>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</si>
  <si>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</si>
  <si>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</si>
  <si>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</si>
  <si>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</si>
  <si>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</si>
  <si>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</si>
  <si>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</si>
  <si>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</si>
  <si>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</si>
  <si>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</si>
  <si>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</si>
  <si>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</si>
  <si>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</si>
  <si>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</si>
  <si>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</si>
  <si>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</si>
  <si>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</si>
  <si>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</si>
  <si>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</si>
  <si>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</si>
  <si>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</si>
  <si>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</si>
  <si>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</si>
  <si>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</si>
  <si>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</si>
  <si>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</si>
  <si>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</si>
  <si>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</si>
  <si>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</si>
  <si>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</si>
  <si>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</si>
  <si>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</si>
  <si>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</si>
  <si>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</si>
  <si>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</si>
  <si>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</si>
  <si>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</si>
  <si>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</si>
  <si>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</si>
  <si>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</si>
  <si>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</si>
  <si>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</si>
  <si>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</si>
  <si>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</si>
  <si>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</si>
  <si>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</si>
  <si>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</si>
  <si>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</si>
  <si>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</si>
  <si>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</si>
  <si>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</si>
  <si>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</si>
  <si>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</si>
  <si>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</si>
  <si>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</si>
  <si>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</si>
  <si>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</si>
  <si>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</si>
  <si>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</si>
  <si>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</si>
  <si>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</si>
  <si>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</si>
  <si>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</si>
  <si>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</si>
  <si>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</si>
  <si>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</si>
  <si>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</si>
  <si>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</si>
  <si>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</si>
  <si>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</si>
  <si>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</si>
  <si>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</si>
  <si>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</si>
  <si>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</si>
  <si>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</si>
  <si>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</si>
  <si>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</si>
  <si>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</si>
  <si>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</si>
  <si>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</si>
  <si>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</si>
  <si>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</si>
  <si>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</si>
  <si>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</si>
  <si>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</si>
  <si>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</si>
  <si>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</si>
  <si>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</si>
  <si>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</si>
  <si>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</si>
  <si>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</si>
  <si>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</si>
  <si>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</si>
  <si>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</si>
  <si>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</si>
  <si>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</si>
  <si>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</si>
  <si>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</si>
  <si>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</si>
  <si>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</si>
  <si>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</si>
  <si>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</si>
  <si>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</si>
  <si>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</si>
  <si>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</si>
  <si>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</si>
  <si>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</si>
  <si>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</si>
  <si>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</si>
  <si>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</si>
  <si>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</si>
  <si>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</si>
  <si>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</si>
  <si>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</si>
  <si>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</si>
  <si>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</si>
  <si>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</si>
  <si>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</si>
  <si>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</si>
  <si>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</si>
  <si>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</si>
  <si>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</si>
  <si>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</si>
  <si>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</si>
  <si>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</si>
  <si>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</si>
  <si>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</si>
  <si>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</si>
  <si>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</si>
  <si>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</si>
  <si>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</si>
  <si>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</si>
  <si>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</si>
  <si>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</si>
  <si>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</si>
  <si>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</si>
  <si>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</si>
  <si>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</si>
  <si>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</si>
  <si>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</si>
  <si>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</si>
  <si>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</si>
  <si>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</si>
  <si>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</si>
  <si>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</si>
  <si>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</si>
  <si>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</si>
  <si>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</si>
  <si>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</si>
  <si>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</si>
  <si>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</si>
  <si>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</si>
  <si>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</si>
  <si>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</si>
  <si>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</si>
  <si>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</si>
  <si>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</si>
  <si>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</si>
  <si>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</si>
  <si>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</si>
  <si>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</si>
  <si>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</si>
  <si>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</si>
  <si>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</si>
  <si>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</si>
  <si>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</si>
  <si>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</si>
  <si>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</si>
  <si>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</si>
  <si>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</si>
  <si>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</si>
  <si>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</si>
  <si>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</si>
  <si>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</si>
  <si>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</si>
  <si>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</si>
  <si>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</si>
  <si>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</si>
  <si>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</si>
  <si>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</si>
  <si>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</si>
  <si>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</si>
  <si>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</si>
  <si>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</si>
  <si>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</si>
  <si>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</si>
  <si>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</si>
  <si>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</si>
  <si>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</si>
  <si>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</si>
  <si>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</si>
  <si>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</si>
  <si>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</si>
  <si>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</si>
  <si>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</si>
  <si>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</si>
  <si>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</si>
  <si>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</si>
  <si>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</si>
  <si>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</si>
  <si>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</si>
  <si>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</si>
  <si>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</si>
  <si>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</si>
  <si>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</si>
  <si>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</si>
  <si>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</si>
  <si>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</si>
  <si>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</si>
  <si>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</si>
  <si>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</si>
  <si>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</si>
  <si>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</si>
  <si>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</si>
  <si>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</si>
  <si>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</si>
  <si>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</si>
  <si>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</si>
  <si>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</si>
  <si>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</si>
  <si>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</si>
  <si>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</si>
  <si>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</si>
  <si>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</si>
  <si>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</si>
  <si>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</si>
  <si>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</si>
  <si>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</si>
  <si>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</si>
  <si>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</si>
  <si>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</si>
  <si>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</si>
  <si>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</si>
  <si>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</si>
  <si>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</si>
  <si>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</si>
  <si>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</si>
  <si>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</si>
  <si>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</si>
  <si>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</si>
  <si>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</si>
  <si>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</si>
  <si>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</si>
  <si>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</si>
  <si>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</si>
  <si>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</si>
  <si>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</si>
  <si>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</si>
  <si>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</si>
  <si>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</si>
  <si>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</si>
  <si>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</si>
  <si>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</si>
  <si>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</si>
  <si>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</si>
  <si>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</si>
  <si>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</si>
  <si>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</si>
  <si>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</si>
  <si>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</si>
  <si>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</si>
  <si>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</si>
  <si>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</si>
  <si>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</si>
  <si>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</si>
  <si>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</si>
  <si>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</si>
  <si>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</si>
  <si>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</si>
  <si>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</si>
  <si>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</si>
  <si>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</si>
  <si>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</si>
  <si>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</si>
  <si>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</si>
  <si>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</si>
  <si>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</si>
  <si>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</si>
  <si>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</si>
  <si>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</si>
  <si>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</si>
  <si>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</si>
  <si>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</si>
  <si>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</si>
  <si>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</si>
  <si>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</si>
  <si>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</si>
  <si>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</si>
  <si>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</si>
  <si>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</si>
  <si>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</si>
  <si>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</si>
  <si>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</si>
  <si>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</si>
  <si>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</si>
  <si>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</si>
  <si>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</si>
  <si>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</si>
  <si>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</si>
  <si>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</si>
  <si>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</si>
  <si>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</si>
  <si>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</si>
  <si>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</si>
  <si>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</si>
  <si>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</si>
  <si>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</si>
  <si>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</si>
  <si>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</si>
  <si>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</si>
  <si>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</si>
  <si>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</si>
  <si>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</si>
  <si>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</si>
  <si>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</si>
  <si>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</si>
  <si>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</si>
  <si>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</si>
  <si>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</si>
  <si>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</si>
  <si>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</si>
  <si>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</si>
  <si>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</si>
  <si>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</si>
  <si>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</si>
  <si>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</si>
  <si>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</si>
  <si>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</si>
  <si>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</si>
  <si>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</si>
  <si>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</si>
  <si>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</si>
  <si>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</si>
  <si>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</si>
  <si>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</si>
  <si>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</si>
  <si>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</si>
  <si>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</si>
  <si>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</si>
  <si>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</si>
  <si>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</si>
  <si>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</si>
  <si>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</si>
  <si>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</si>
  <si>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</si>
  <si>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</si>
  <si>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</si>
  <si>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</si>
  <si>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</si>
  <si>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</si>
  <si>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</si>
  <si>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</si>
  <si>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</si>
  <si>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</si>
  <si>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</si>
  <si>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</si>
  <si>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</si>
  <si>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</si>
  <si>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</si>
  <si>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</si>
  <si>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</si>
  <si>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</si>
  <si>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</si>
  <si>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</si>
  <si>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</si>
  <si>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</si>
  <si>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</si>
  <si>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</si>
  <si>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</si>
  <si>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</si>
  <si>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</si>
  <si>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</si>
  <si>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</si>
  <si>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</si>
  <si>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</si>
  <si>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</si>
  <si>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</si>
  <si>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</si>
  <si>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</si>
  <si>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</si>
  <si>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</si>
  <si>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</si>
  <si>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</si>
  <si>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</si>
  <si>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</si>
  <si>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</si>
  <si>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</si>
  <si>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</si>
  <si>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</si>
  <si>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</si>
  <si>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</si>
  <si>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</si>
  <si>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</si>
  <si>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</si>
  <si>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</si>
  <si>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</si>
  <si>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</si>
  <si>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</si>
  <si>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</si>
  <si>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</si>
  <si>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</si>
  <si>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</si>
  <si>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</si>
  <si>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</si>
  <si>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</si>
  <si>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</si>
  <si>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</si>
  <si>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</si>
  <si>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</si>
  <si>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</si>
  <si>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</si>
  <si>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</si>
  <si>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</si>
  <si>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</si>
  <si>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</si>
  <si>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</si>
  <si>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</si>
  <si>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</si>
  <si>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</si>
  <si>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</si>
  <si>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</si>
  <si>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</si>
  <si>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</si>
  <si>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</si>
  <si>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</si>
  <si>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</si>
  <si>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</si>
  <si>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</si>
  <si>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</si>
  <si>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</si>
  <si>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</si>
  <si>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</si>
  <si>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</si>
  <si>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</si>
  <si>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</si>
  <si>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</si>
  <si>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</si>
  <si>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</si>
  <si>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</si>
  <si>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</si>
  <si>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</si>
  <si>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</si>
  <si>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</si>
  <si>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</si>
  <si>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</si>
  <si>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</si>
  <si>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</si>
  <si>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</si>
  <si>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</si>
  <si>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</si>
  <si>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</si>
  <si>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</si>
  <si>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</si>
  <si>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</si>
  <si>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</si>
  <si>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</si>
  <si>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</si>
  <si>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</si>
  <si>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</si>
  <si>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</si>
  <si>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</si>
  <si>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</si>
  <si>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</si>
  <si>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</si>
  <si>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</si>
  <si>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</si>
  <si>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</si>
  <si>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</si>
  <si>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</si>
  <si>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</si>
  <si>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</si>
  <si>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</si>
  <si>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</si>
  <si>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</si>
  <si>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</si>
  <si>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</si>
  <si>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</si>
  <si>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</si>
  <si>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</si>
  <si>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</si>
  <si>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</si>
  <si>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</si>
  <si>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</si>
  <si>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</si>
  <si>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</si>
  <si>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</si>
  <si>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</si>
  <si>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</si>
  <si>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</si>
  <si>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</si>
  <si>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</si>
  <si>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</si>
  <si>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</si>
  <si>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</si>
  <si>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</si>
  <si>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</si>
  <si>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</si>
  <si>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</si>
  <si>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</si>
  <si>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</si>
  <si>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</si>
  <si>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</si>
  <si>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</si>
  <si>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</si>
  <si>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</si>
  <si>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</si>
  <si>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</si>
  <si>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</si>
  <si>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</si>
  <si>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</si>
  <si>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</si>
  <si>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</si>
  <si>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</si>
  <si>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</si>
  <si>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</si>
  <si>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</si>
  <si>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</si>
  <si>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</si>
  <si>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</si>
  <si>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</si>
  <si>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</si>
  <si>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</si>
  <si>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</si>
  <si>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</si>
  <si>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</si>
  <si>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</si>
  <si>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</si>
  <si>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</si>
  <si>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</si>
  <si>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</si>
  <si>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</si>
  <si>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</si>
  <si>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</si>
  <si>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</si>
  <si>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</si>
  <si>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</si>
  <si>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</si>
  <si>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</si>
  <si>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</si>
  <si>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</si>
  <si>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</si>
  <si>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</si>
  <si>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</si>
  <si>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</si>
  <si>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</si>
  <si>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</si>
  <si>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</si>
  <si>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</si>
  <si>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</si>
  <si>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</si>
  <si>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</si>
  <si>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</si>
  <si>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</si>
  <si>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</si>
  <si>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</si>
  <si>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</si>
  <si>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</si>
  <si>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</si>
  <si>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</si>
  <si>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</si>
  <si>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</si>
  <si>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</si>
  <si>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</si>
  <si>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</si>
  <si>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</si>
  <si>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</si>
  <si>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</si>
  <si>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</si>
  <si>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</si>
  <si>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</si>
  <si>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</si>
  <si>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</si>
  <si>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</si>
  <si>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</si>
  <si>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</si>
  <si>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</si>
  <si>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</si>
  <si>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</si>
  <si>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</si>
  <si>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</si>
  <si>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</si>
  <si>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</si>
  <si>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</si>
  <si>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</si>
  <si>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</si>
  <si>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</si>
  <si>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</si>
  <si>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</si>
  <si>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</si>
  <si>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</si>
  <si>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</si>
  <si>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</si>
  <si>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</si>
  <si>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</si>
  <si>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</si>
  <si>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</si>
  <si>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</si>
  <si>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</si>
  <si>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</si>
  <si>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</si>
  <si>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</si>
  <si>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</si>
  <si>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</si>
  <si>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</si>
  <si>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</si>
  <si>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</si>
  <si>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</si>
  <si>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</si>
  <si>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</si>
  <si>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</si>
  <si>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</si>
  <si>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</si>
  <si>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</si>
  <si>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</si>
  <si>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</si>
  <si>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</si>
  <si>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</si>
  <si>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</si>
  <si>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</si>
  <si>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</si>
  <si>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</si>
  <si>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</si>
  <si>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</si>
  <si>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</si>
  <si>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</si>
  <si>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</si>
  <si>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</si>
  <si>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</si>
  <si>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</si>
  <si>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</si>
  <si>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</si>
  <si>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</si>
  <si>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</si>
  <si>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</si>
  <si>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</si>
  <si>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</si>
  <si>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</si>
  <si>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</si>
  <si>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</si>
  <si>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</si>
  <si>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</si>
  <si>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</si>
  <si>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</si>
  <si>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</si>
  <si>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</si>
  <si>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</si>
  <si>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</si>
  <si>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</si>
  <si>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</si>
  <si>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</si>
  <si>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</si>
  <si>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</si>
  <si>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</si>
  <si>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</si>
  <si>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</si>
  <si>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</si>
  <si>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</si>
  <si>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</si>
  <si>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</si>
  <si>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</si>
  <si>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</si>
  <si>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</si>
  <si>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</si>
  <si>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</si>
  <si>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</si>
  <si>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</si>
  <si>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</si>
  <si>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</si>
  <si>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</si>
  <si>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</si>
  <si>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</si>
  <si>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</si>
  <si>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</si>
  <si>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</si>
  <si>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</si>
  <si>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</si>
  <si>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</si>
  <si>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</si>
  <si>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</si>
  <si>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</si>
  <si>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</si>
  <si>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</si>
  <si>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</si>
  <si>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</si>
  <si>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</si>
  <si>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</si>
  <si>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</si>
  <si>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</si>
  <si>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</si>
  <si>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</si>
  <si>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</si>
  <si>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</si>
  <si>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</si>
  <si>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</si>
  <si>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</si>
  <si>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</si>
  <si>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</si>
  <si>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</si>
  <si>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</si>
  <si>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</si>
  <si>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</si>
  <si>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</si>
  <si>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</si>
  <si>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</si>
  <si>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</si>
  <si>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</si>
  <si>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</si>
  <si>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</si>
  <si>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</si>
  <si>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</si>
  <si>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</si>
  <si>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</si>
  <si>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</si>
  <si>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</si>
  <si>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</si>
  <si>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</si>
  <si>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</si>
  <si>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</si>
  <si>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</si>
  <si>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</si>
  <si>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</si>
  <si>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</si>
  <si>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</si>
  <si>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</si>
  <si>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</si>
  <si>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</si>
  <si>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</si>
  <si>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</si>
  <si>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</si>
  <si>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</si>
  <si>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</si>
  <si>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</si>
  <si>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</si>
  <si>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</si>
  <si>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</si>
  <si>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</si>
  <si>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</si>
  <si>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</si>
  <si>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</si>
  <si>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</si>
  <si>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</si>
  <si>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</si>
  <si>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</si>
  <si>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</si>
  <si>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</si>
  <si>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</si>
  <si>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</si>
  <si>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</si>
  <si>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</si>
  <si>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</si>
  <si>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</si>
  <si>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</si>
  <si>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</si>
  <si>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</si>
  <si>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</si>
  <si>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</si>
  <si>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</si>
  <si>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</si>
  <si>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</si>
  <si>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</si>
  <si>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</si>
  <si>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</si>
  <si>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</si>
  <si>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</si>
  <si>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</si>
  <si>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</si>
  <si>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</si>
  <si>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</si>
  <si>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</si>
  <si>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</si>
  <si>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</si>
  <si>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</si>
  <si>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</si>
  <si>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</si>
  <si>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</si>
  <si>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</si>
  <si>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</si>
  <si>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</si>
  <si>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</si>
  <si>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</si>
  <si>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</si>
  <si>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</si>
  <si>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</si>
  <si>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</si>
  <si>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</si>
  <si>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</si>
  <si>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</si>
  <si>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</si>
  <si>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</si>
  <si>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</si>
  <si>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</si>
  <si>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</si>
  <si>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</si>
  <si>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</si>
  <si>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</si>
  <si>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</si>
  <si>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</si>
  <si>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</si>
  <si>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</si>
  <si>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</si>
  <si>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</si>
  <si>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</si>
  <si>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</si>
  <si>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</si>
  <si>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</si>
  <si>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</si>
  <si>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</si>
  <si>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</si>
  <si>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</si>
  <si>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</si>
  <si>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</si>
  <si>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</si>
  <si>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</si>
  <si>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</si>
  <si>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</si>
  <si>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</si>
  <si>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</si>
  <si>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</si>
  <si>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</si>
  <si>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</si>
  <si>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</si>
  <si>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</si>
  <si>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</si>
  <si>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</si>
  <si>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</si>
  <si>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</si>
  <si>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</si>
  <si>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</si>
  <si>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</si>
  <si>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</si>
  <si>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</si>
  <si>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</si>
  <si>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</si>
  <si>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</si>
  <si>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</si>
  <si>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</si>
  <si>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</si>
  <si>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</si>
  <si>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</si>
  <si>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</si>
  <si>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</si>
  <si>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</si>
  <si>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</si>
  <si>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</si>
  <si>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</si>
  <si>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</si>
  <si>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</si>
  <si>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</si>
  <si>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</si>
  <si>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</si>
  <si>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</si>
  <si>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</si>
  <si>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</si>
  <si>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</si>
  <si>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</si>
  <si>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</si>
  <si>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</si>
  <si>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</si>
  <si>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</si>
  <si>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</si>
  <si>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</si>
  <si>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</si>
  <si>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</si>
  <si>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</si>
  <si>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</si>
  <si>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</si>
  <si>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</si>
  <si>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</si>
  <si>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</si>
  <si>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</si>
  <si>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</si>
  <si>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</si>
  <si>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</si>
  <si>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</si>
  <si>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</si>
  <si>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</si>
  <si>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</si>
  <si>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</si>
  <si>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</si>
  <si>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</si>
  <si>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</si>
  <si>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</si>
  <si>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</si>
  <si>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</si>
  <si>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</si>
  <si>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</si>
  <si>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</si>
  <si>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</si>
  <si>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</si>
  <si>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</si>
  <si>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</si>
  <si>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</si>
  <si>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</si>
  <si>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</si>
  <si>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</si>
  <si>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</si>
  <si>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</si>
  <si>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</si>
  <si>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</si>
  <si>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</si>
  <si>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</si>
  <si>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</si>
  <si>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</si>
  <si>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</si>
  <si>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</si>
  <si>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</si>
  <si>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</si>
  <si>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</si>
  <si>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</si>
  <si>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</si>
  <si>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</si>
  <si>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</si>
  <si>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</si>
  <si>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</si>
  <si>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</si>
  <si>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</si>
  <si>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</si>
  <si>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</si>
  <si>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</si>
  <si>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</si>
  <si>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</si>
  <si>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</si>
  <si>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</si>
  <si>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</si>
  <si>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</si>
  <si>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</si>
  <si>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</si>
  <si>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</si>
  <si>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</si>
  <si>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</si>
  <si>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</si>
  <si>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</si>
  <si>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</si>
  <si>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</si>
  <si>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</si>
  <si>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</si>
  <si>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</si>
  <si>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</si>
  <si>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</si>
  <si>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</si>
  <si>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</si>
  <si>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</si>
  <si>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</si>
  <si>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</si>
  <si>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</si>
  <si>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</si>
  <si>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</si>
  <si>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</si>
  <si>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</si>
  <si>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</si>
  <si>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</si>
  <si>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</si>
  <si>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</si>
  <si>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</si>
  <si>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</si>
  <si>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</si>
  <si>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</si>
  <si>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</si>
  <si>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</si>
  <si>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</si>
  <si>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</si>
  <si>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</si>
  <si>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</si>
  <si>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</si>
  <si>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</si>
  <si>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</si>
  <si>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</si>
  <si>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</si>
  <si>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</si>
  <si>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</si>
  <si>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</si>
  <si>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</si>
  <si>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</si>
  <si>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</si>
  <si>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</si>
  <si>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</si>
  <si>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</si>
  <si>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</si>
  <si>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</si>
  <si>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</si>
  <si>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</si>
  <si>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</si>
  <si>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</si>
  <si>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</si>
  <si>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</si>
  <si>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</si>
  <si>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</si>
  <si>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</si>
  <si>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</si>
  <si>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</si>
  <si>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</si>
  <si>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</si>
  <si>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</si>
  <si>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</si>
  <si>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</si>
  <si>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</si>
  <si>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</si>
  <si>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</si>
  <si>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</si>
  <si>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</si>
  <si>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</si>
  <si>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</si>
  <si>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</si>
  <si>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</si>
  <si>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</si>
  <si>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</si>
  <si>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</si>
  <si>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</si>
  <si>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</si>
  <si>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</si>
  <si>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</si>
  <si>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</si>
  <si>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</si>
  <si>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</si>
  <si>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</si>
  <si>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</si>
  <si>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</si>
  <si>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</si>
  <si>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</si>
  <si>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</si>
  <si>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</si>
  <si>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</si>
  <si>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</si>
  <si>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</si>
  <si>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</si>
  <si>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</si>
  <si>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</si>
  <si>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</si>
  <si>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</si>
  <si>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</si>
  <si>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</si>
  <si>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</si>
  <si>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</si>
  <si>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</si>
  <si>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</si>
  <si>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</si>
  <si>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</si>
  <si>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</si>
  <si>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</si>
  <si>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</si>
  <si>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</si>
  <si>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</si>
  <si>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</si>
  <si>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</si>
  <si>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</si>
  <si>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</si>
  <si>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</si>
  <si>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</si>
  <si>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</si>
  <si>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</si>
  <si>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</si>
  <si>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</si>
  <si>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</si>
  <si>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</si>
  <si>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</si>
  <si>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</si>
  <si>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</si>
  <si>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</si>
  <si>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</si>
  <si>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</si>
  <si>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</si>
  <si>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</si>
  <si>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</si>
  <si>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</si>
  <si>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</si>
  <si>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</si>
  <si>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</si>
  <si>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</si>
  <si>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</si>
  <si>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</si>
  <si>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</si>
  <si>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</si>
  <si>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</si>
  <si>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</si>
  <si>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</si>
  <si>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</si>
  <si>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</si>
  <si>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</si>
  <si>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</si>
  <si>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</si>
  <si>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</si>
  <si>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</si>
  <si>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</si>
  <si>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</si>
  <si>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</si>
  <si>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</si>
  <si>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</si>
  <si>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</si>
  <si>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</si>
  <si>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</si>
  <si>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</si>
  <si>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</si>
  <si>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</si>
  <si>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</si>
  <si>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</si>
  <si>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</si>
  <si>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</si>
  <si>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</si>
  <si>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</si>
  <si>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</si>
  <si>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</si>
  <si>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</si>
  <si>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</si>
  <si>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</si>
  <si>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</si>
  <si>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</si>
  <si>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</si>
  <si>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</si>
  <si>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</si>
  <si>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</si>
  <si>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</si>
  <si>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</si>
  <si>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</si>
  <si>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</si>
  <si>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</si>
  <si>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</si>
  <si>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</si>
  <si>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</si>
  <si>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</si>
  <si>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</si>
  <si>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</si>
  <si>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</si>
  <si>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</si>
  <si>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</si>
  <si>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</si>
  <si>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</si>
  <si>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</si>
  <si>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</si>
  <si>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</si>
  <si>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</si>
  <si>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</si>
  <si>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</si>
  <si>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</si>
  <si>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</si>
  <si>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</si>
  <si>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</si>
  <si>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</si>
  <si>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</si>
  <si>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</si>
  <si>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</si>
  <si>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</si>
  <si>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</si>
  <si>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</si>
  <si>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</si>
  <si>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</si>
  <si>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</si>
  <si>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</si>
  <si>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</si>
  <si>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</si>
  <si>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</si>
  <si>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</si>
  <si>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</si>
  <si>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</si>
  <si>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</si>
  <si>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</si>
  <si>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</si>
  <si>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</si>
  <si>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</si>
  <si>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</si>
  <si>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</si>
  <si>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</si>
  <si>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</si>
  <si>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</si>
  <si>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</si>
  <si>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</si>
  <si>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</si>
  <si>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</si>
  <si>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</si>
  <si>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</si>
  <si>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</si>
  <si>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</si>
  <si>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</si>
  <si>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</si>
  <si>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</si>
  <si>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</si>
  <si>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</si>
  <si>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</si>
  <si>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</si>
  <si>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</si>
  <si>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</si>
  <si>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</si>
  <si>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</si>
  <si>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</si>
  <si>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</si>
  <si>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</si>
  <si>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</si>
  <si>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</si>
  <si>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</si>
  <si>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</si>
  <si>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</si>
  <si>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</si>
  <si>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</si>
  <si>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</si>
  <si>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</si>
  <si>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</si>
  <si>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</si>
  <si>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</si>
  <si>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</si>
  <si>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</si>
  <si>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</si>
  <si>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</si>
  <si>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</si>
  <si>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</si>
  <si>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</si>
  <si>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</si>
  <si>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</si>
  <si>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</si>
  <si>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</si>
  <si>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</si>
  <si>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</si>
  <si>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</si>
  <si>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</si>
  <si>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</si>
  <si>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</si>
  <si>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</si>
  <si>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</si>
  <si>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</si>
  <si>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</si>
  <si>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</si>
  <si>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</si>
  <si>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</si>
  <si>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</si>
  <si>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</si>
  <si>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</si>
  <si>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</si>
  <si>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</si>
  <si>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</si>
  <si>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</si>
  <si>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</si>
  <si>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</si>
  <si>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</si>
  <si>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</si>
  <si>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</si>
  <si>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</si>
  <si>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</si>
  <si>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</si>
  <si>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</si>
  <si>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</si>
  <si>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</si>
  <si>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</si>
  <si>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</si>
  <si>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</si>
  <si>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</si>
  <si>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</si>
  <si>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</si>
  <si>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</si>
  <si>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</si>
  <si>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</si>
  <si>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</si>
  <si>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</si>
  <si>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</si>
  <si>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</si>
  <si>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</si>
  <si>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</si>
  <si>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</si>
  <si>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</si>
  <si>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</si>
  <si>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</si>
  <si>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</si>
  <si>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</si>
  <si>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</si>
  <si>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</si>
  <si>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</si>
  <si>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</si>
  <si>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</si>
  <si>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</si>
  <si>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</si>
  <si>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</si>
  <si>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</si>
  <si>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</si>
  <si>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</si>
  <si>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</si>
  <si>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</si>
  <si>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</si>
  <si>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</si>
  <si>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</si>
  <si>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</si>
  <si>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</si>
  <si>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</si>
  <si>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</si>
  <si>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</si>
  <si>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</si>
  <si>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</si>
  <si>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</si>
  <si>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</si>
  <si>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</si>
  <si>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</si>
  <si>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</si>
  <si>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</si>
  <si>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</si>
  <si>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</si>
  <si>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</si>
  <si>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</si>
  <si>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</si>
  <si>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</si>
  <si>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</si>
  <si>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</si>
  <si>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</si>
  <si>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</si>
  <si>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</si>
  <si>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</si>
  <si>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</si>
  <si>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</si>
  <si>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</si>
  <si>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</si>
  <si>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</si>
  <si>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</si>
  <si>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</si>
  <si>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</si>
  <si>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</si>
  <si>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</si>
  <si>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</si>
  <si>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</si>
  <si>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</si>
  <si>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</si>
  <si>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</si>
  <si>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</si>
  <si>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</si>
  <si>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</si>
  <si>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</si>
  <si>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</si>
  <si>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</si>
  <si>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</si>
  <si>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</si>
  <si>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</si>
  <si>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</si>
  <si>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</si>
  <si>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</si>
  <si>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</si>
  <si>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</si>
  <si>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</si>
  <si>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</si>
  <si>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</si>
  <si>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</si>
  <si>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</si>
  <si>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</si>
  <si>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</si>
  <si>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</si>
  <si>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</si>
  <si>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</si>
  <si>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</si>
  <si>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</si>
  <si>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</si>
  <si>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</si>
  <si>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</si>
  <si>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</si>
  <si>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</si>
  <si>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</si>
  <si>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</si>
  <si>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</si>
  <si>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</si>
  <si>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</si>
  <si>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</si>
  <si>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</si>
  <si>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</si>
  <si>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</si>
  <si>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</si>
  <si>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</si>
  <si>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</si>
  <si>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</si>
  <si>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</si>
  <si>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</si>
  <si>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</si>
  <si>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</si>
  <si>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</si>
  <si>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</si>
  <si>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</si>
  <si>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</si>
  <si>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</si>
  <si>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</si>
  <si>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</si>
  <si>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</si>
  <si>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</si>
  <si>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</si>
  <si>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</si>
  <si>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</si>
  <si>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</si>
  <si>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</si>
  <si>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</si>
  <si>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</si>
  <si>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</si>
  <si>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</si>
  <si>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</si>
  <si>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</si>
  <si>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</si>
  <si>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</si>
  <si>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</si>
  <si>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</si>
  <si>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</si>
  <si>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</si>
  <si>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</si>
  <si>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</si>
  <si>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</si>
  <si>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</si>
  <si>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</si>
  <si>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</si>
  <si>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</si>
  <si>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</si>
  <si>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</si>
  <si>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</si>
  <si>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</si>
  <si>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</si>
  <si>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</si>
  <si>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</si>
  <si>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</si>
  <si>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</si>
  <si>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</si>
  <si>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</si>
  <si>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</si>
  <si>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</si>
  <si>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</si>
  <si>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</si>
  <si>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</si>
  <si>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</si>
  <si>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</si>
  <si>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</si>
  <si>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</si>
  <si>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</si>
  <si>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</si>
  <si>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</si>
  <si>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</si>
  <si>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</si>
  <si>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</si>
  <si>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</si>
  <si>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</si>
  <si>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</si>
  <si>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</si>
  <si>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</si>
  <si>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</si>
  <si>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</si>
  <si>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</si>
  <si>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</si>
  <si>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</si>
  <si>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</si>
  <si>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</si>
  <si>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</si>
  <si>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</si>
  <si>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</si>
  <si>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</si>
  <si>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</si>
  <si>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</si>
  <si>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</si>
  <si>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</si>
  <si>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</si>
  <si>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</si>
  <si>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</si>
  <si>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</si>
  <si>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</si>
  <si>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</si>
  <si>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</si>
  <si>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</si>
  <si>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</si>
  <si>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</si>
  <si>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</si>
  <si>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</si>
  <si>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</si>
  <si>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</si>
  <si>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</si>
  <si>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</si>
  <si>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</si>
  <si>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</si>
  <si>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</si>
  <si>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</si>
  <si>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</si>
  <si>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</si>
  <si>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</si>
  <si>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</si>
  <si>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</si>
  <si>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</si>
  <si>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</si>
  <si>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</si>
  <si>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</si>
  <si>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</si>
  <si>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</si>
  <si>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</si>
  <si>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</si>
  <si>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</si>
  <si>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</si>
  <si>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</si>
  <si>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</si>
  <si>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</si>
  <si>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</si>
  <si>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</si>
  <si>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</si>
  <si>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</si>
  <si>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</si>
  <si>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</si>
  <si>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</si>
  <si>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</si>
  <si>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</si>
  <si>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</si>
  <si>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</si>
  <si>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</si>
  <si>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</si>
  <si>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</si>
  <si>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</si>
  <si>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</si>
  <si>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</si>
  <si>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</si>
  <si>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</si>
  <si>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</si>
  <si>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</si>
  <si>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</si>
  <si>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</si>
  <si>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</si>
  <si>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</si>
  <si>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</si>
  <si>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</si>
  <si>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</si>
  <si>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</si>
  <si>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</si>
  <si>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</si>
  <si>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</si>
  <si>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</si>
  <si>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</si>
  <si>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</si>
  <si>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</si>
  <si>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</si>
  <si>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</si>
  <si>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</si>
  <si>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</si>
  <si>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</si>
  <si>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</si>
  <si>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</si>
  <si>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</si>
  <si>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</si>
  <si>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</si>
  <si>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</si>
  <si>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</si>
  <si>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</si>
  <si>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</si>
  <si>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</si>
  <si>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</si>
  <si>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</si>
  <si>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</si>
  <si>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</si>
  <si>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</si>
  <si>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</si>
  <si>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</si>
  <si>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</si>
  <si>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</si>
  <si>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</si>
  <si>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</si>
  <si>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</si>
  <si>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</si>
  <si>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</si>
  <si>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</si>
  <si>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</si>
  <si>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</si>
  <si>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</si>
  <si>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</si>
  <si>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</si>
  <si>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</si>
  <si>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</si>
  <si>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</si>
  <si>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</si>
  <si>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</si>
  <si>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</si>
  <si>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</si>
  <si>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</si>
  <si>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</si>
  <si>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</si>
  <si>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</si>
  <si>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</si>
  <si>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</si>
  <si>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</si>
  <si>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</si>
  <si>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</si>
  <si>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</si>
  <si>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</si>
  <si>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</si>
  <si>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</si>
  <si>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</si>
  <si>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</si>
  <si>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</si>
  <si>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</si>
  <si>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</si>
  <si>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</si>
  <si>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</si>
  <si>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</si>
  <si>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</si>
  <si>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</si>
  <si>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</si>
  <si>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</si>
  <si>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</si>
  <si>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</si>
  <si>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</si>
  <si>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</si>
  <si>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</si>
  <si>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</si>
  <si>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</si>
  <si>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</si>
  <si>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</si>
  <si>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</si>
  <si>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</si>
  <si>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</si>
  <si>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</si>
  <si>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</si>
  <si>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</si>
  <si>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</si>
  <si>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</si>
  <si>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</si>
  <si>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</si>
  <si>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</si>
  <si>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</si>
  <si>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</si>
  <si>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</si>
  <si>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</si>
  <si>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</si>
  <si>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</si>
  <si>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</si>
  <si>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</si>
  <si>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</si>
  <si>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</si>
  <si>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</si>
  <si>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</si>
  <si>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</si>
  <si>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</si>
  <si>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</si>
  <si>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</si>
  <si>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</si>
  <si>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</si>
  <si>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</si>
  <si>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</si>
  <si>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</si>
  <si>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</si>
  <si>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</si>
  <si>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</si>
  <si>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</si>
  <si>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</si>
  <si>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</si>
  <si>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</si>
  <si>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</si>
  <si>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</si>
  <si>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</si>
  <si>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</si>
  <si>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</si>
  <si>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</si>
  <si>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</si>
  <si>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</si>
  <si>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</si>
  <si>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</si>
  <si>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</si>
  <si>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</si>
  <si>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</si>
  <si>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</si>
  <si>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</si>
  <si>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</si>
  <si>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</si>
  <si>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</si>
  <si>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</si>
  <si>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</si>
  <si>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</si>
  <si>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</si>
  <si>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</si>
  <si>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</si>
  <si>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</si>
  <si>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</si>
  <si>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</si>
  <si>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</si>
  <si>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</si>
  <si>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</si>
  <si>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</si>
  <si>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</si>
  <si>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</si>
  <si>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</si>
  <si>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</si>
  <si>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</si>
  <si>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</si>
  <si>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</si>
  <si>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</si>
  <si>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</si>
  <si>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</si>
  <si>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</si>
  <si>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</si>
  <si>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</si>
  <si>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</si>
  <si>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</si>
  <si>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</si>
  <si>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</si>
  <si>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</si>
  <si>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</si>
  <si>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</si>
  <si>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</si>
  <si>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</si>
  <si>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</si>
  <si>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</si>
  <si>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</si>
  <si>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</si>
  <si>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</si>
  <si>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</si>
  <si>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</si>
  <si>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</si>
  <si>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</si>
  <si>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</si>
  <si>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</si>
  <si>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</si>
  <si>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</si>
  <si>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</si>
  <si>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</si>
  <si>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</si>
  <si>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</si>
  <si>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</si>
  <si>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</si>
  <si>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</si>
  <si>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</si>
  <si>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</si>
  <si>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</si>
  <si>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</si>
  <si>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</si>
  <si>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</si>
  <si>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</si>
  <si>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</si>
  <si>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</si>
  <si>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</si>
  <si>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</si>
  <si>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</si>
  <si>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</si>
  <si>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</si>
  <si>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</si>
  <si>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</si>
  <si>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</si>
  <si>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</si>
  <si>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</si>
  <si>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</si>
  <si>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</si>
  <si>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</si>
  <si>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</si>
  <si>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</si>
  <si>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</si>
  <si>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</si>
  <si>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</si>
  <si>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</si>
  <si>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</si>
  <si>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</si>
  <si>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</si>
  <si>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</si>
  <si>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</si>
  <si>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</si>
  <si>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</si>
  <si>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</si>
  <si>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</si>
  <si>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</si>
  <si>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</si>
  <si>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</si>
  <si>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</si>
  <si>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</si>
  <si>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</si>
  <si>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</si>
  <si>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</si>
  <si>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</si>
  <si>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</si>
  <si>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</si>
  <si>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</si>
  <si>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</si>
  <si>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</si>
  <si>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</si>
  <si>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</si>
  <si>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</si>
  <si>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</si>
  <si>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</si>
  <si>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</si>
  <si>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</si>
  <si>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</si>
  <si>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</si>
  <si>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</si>
  <si>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</si>
  <si>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</si>
  <si>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</si>
  <si>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</si>
  <si>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</si>
  <si>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</si>
  <si>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</si>
  <si>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</si>
  <si>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</si>
  <si>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</si>
  <si>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</si>
  <si>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</si>
  <si>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</si>
  <si>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</si>
  <si>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</si>
  <si>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</si>
  <si>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</si>
  <si>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</si>
  <si>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</si>
  <si>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</si>
  <si>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</si>
  <si>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</si>
  <si>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</si>
  <si>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</si>
  <si>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</si>
  <si>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</si>
  <si>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</si>
  <si>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</si>
  <si>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</si>
  <si>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</si>
  <si>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</si>
  <si>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</si>
  <si>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</si>
  <si>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</si>
  <si>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</si>
  <si>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</si>
  <si>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</si>
  <si>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</si>
  <si>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</si>
  <si>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</si>
  <si>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</si>
  <si>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</si>
  <si>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</si>
  <si>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</si>
  <si>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</si>
  <si>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</si>
  <si>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</si>
  <si>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</si>
  <si>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</si>
  <si>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</si>
  <si>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</si>
  <si>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</si>
  <si>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</si>
  <si>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</si>
  <si>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</si>
  <si>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</si>
  <si>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</si>
  <si>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</si>
  <si>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</si>
  <si>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</si>
  <si>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</si>
  <si>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</si>
  <si>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</si>
  <si>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</si>
  <si>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</si>
  <si>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</si>
  <si>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</si>
  <si>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</si>
  <si>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</si>
  <si>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</si>
  <si>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</si>
  <si>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</si>
  <si>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</si>
  <si>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</si>
  <si>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</si>
  <si>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</si>
  <si>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</si>
  <si>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</si>
  <si>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</si>
  <si>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</si>
  <si>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</si>
  <si>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</si>
  <si>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</si>
  <si>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</si>
  <si>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</si>
  <si>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</si>
  <si>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</si>
  <si>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</si>
  <si>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</si>
  <si>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</si>
  <si>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</si>
  <si>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</si>
  <si>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</si>
  <si>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</si>
  <si>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</si>
  <si>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</si>
  <si>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</si>
  <si>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</si>
  <si>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</si>
  <si>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</si>
  <si>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</si>
  <si>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</si>
  <si>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</si>
  <si>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</si>
  <si>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</si>
  <si>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</si>
  <si>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</si>
  <si>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</si>
  <si>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</si>
  <si>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</si>
  <si>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</si>
  <si>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</si>
  <si>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</si>
  <si>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</si>
  <si>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</si>
  <si>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</si>
  <si>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</si>
  <si>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</si>
  <si>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</si>
  <si>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</si>
  <si>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</si>
  <si>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</si>
  <si>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</si>
  <si>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</si>
  <si>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</si>
  <si>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</si>
  <si>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</si>
  <si>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</si>
  <si>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</si>
  <si>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</si>
  <si>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</si>
  <si>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</si>
  <si>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</si>
  <si>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</si>
  <si>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</si>
  <si>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</si>
  <si>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</si>
  <si>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</si>
  <si>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</si>
  <si>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</si>
  <si>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</si>
  <si>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</si>
  <si>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</si>
  <si>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</si>
  <si>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</si>
  <si>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</si>
  <si>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</si>
  <si>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</si>
  <si>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</si>
  <si>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</si>
  <si>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</si>
  <si>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</si>
  <si>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</si>
  <si>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</si>
  <si>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</si>
  <si>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</si>
  <si>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</si>
  <si>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</si>
  <si>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</si>
  <si>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</si>
  <si>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</si>
  <si>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</si>
  <si>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</si>
  <si>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</si>
  <si>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</si>
  <si>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</si>
  <si>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</si>
  <si>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</si>
  <si>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</si>
  <si>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</si>
  <si>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</si>
  <si>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</si>
  <si>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</si>
  <si>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</si>
  <si>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</si>
  <si>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</si>
  <si>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</si>
  <si>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</si>
  <si>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</si>
  <si>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</si>
  <si>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</si>
  <si>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</si>
  <si>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</si>
  <si>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</si>
  <si>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</si>
  <si>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</si>
  <si>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</si>
  <si>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</si>
  <si>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</si>
  <si>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</si>
  <si>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</si>
  <si>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</si>
  <si>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</si>
  <si>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</si>
  <si>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</si>
  <si>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</si>
  <si>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</si>
  <si>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</si>
  <si>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</si>
  <si>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</si>
  <si>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</si>
  <si>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</si>
  <si>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</si>
  <si>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</si>
  <si>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</si>
  <si>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</si>
  <si>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</si>
  <si>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</si>
  <si>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</si>
  <si>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</si>
  <si>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</si>
  <si>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</si>
  <si>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</si>
  <si>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</si>
  <si>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</si>
  <si>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</si>
  <si>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</si>
  <si>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</si>
  <si>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</si>
  <si>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</si>
  <si>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</si>
  <si>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</si>
  <si>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</si>
  <si>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</si>
  <si>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</si>
  <si>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</si>
  <si>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</si>
  <si>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</si>
  <si>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</si>
  <si>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</si>
  <si>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</si>
  <si>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</si>
  <si>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</si>
  <si>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</si>
  <si>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</si>
  <si>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</si>
  <si>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</si>
  <si>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</si>
  <si>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</si>
  <si>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</si>
  <si>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</si>
  <si>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</si>
  <si>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</si>
  <si>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</si>
  <si>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</si>
  <si>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</si>
  <si>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</si>
  <si>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</si>
  <si>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</si>
  <si>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</si>
  <si>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</si>
  <si>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</si>
  <si>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</si>
  <si>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</si>
  <si>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</si>
  <si>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</si>
  <si>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</si>
  <si>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</si>
  <si>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</si>
  <si>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</si>
  <si>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</si>
  <si>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</si>
  <si>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</si>
  <si>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</si>
  <si>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</si>
  <si>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</si>
  <si>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</si>
  <si>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</si>
  <si>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</si>
  <si>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</si>
  <si>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</si>
  <si>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</si>
  <si>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</si>
  <si>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</si>
  <si>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</si>
  <si>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</si>
  <si>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</si>
  <si>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</si>
  <si>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</si>
  <si>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</si>
  <si>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</si>
  <si>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</si>
  <si>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</si>
  <si>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</si>
  <si>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</si>
  <si>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</si>
  <si>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</si>
  <si>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</si>
  <si>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</si>
  <si>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</si>
  <si>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</si>
  <si>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</si>
  <si>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</si>
  <si>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</si>
  <si>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</si>
  <si>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</si>
  <si>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</si>
  <si>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</si>
  <si>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</si>
  <si>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</si>
  <si>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</si>
  <si>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</si>
  <si>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</si>
  <si>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</si>
  <si>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</si>
  <si>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</si>
  <si>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</si>
  <si>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</si>
  <si>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</si>
  <si>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</si>
  <si>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</si>
  <si>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</si>
  <si>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</si>
  <si>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</si>
  <si>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</si>
  <si>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</si>
  <si>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</si>
  <si>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</si>
  <si>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</si>
  <si>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</si>
  <si>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</si>
  <si>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</si>
  <si>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</si>
  <si>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</si>
  <si>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</si>
  <si>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</si>
  <si>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</si>
  <si>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</si>
  <si>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</si>
  <si>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</si>
  <si>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</si>
  <si>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</si>
  <si>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</si>
  <si>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</si>
  <si>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</si>
  <si>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</si>
  <si>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</si>
  <si>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</si>
  <si>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</si>
  <si>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</si>
  <si>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</si>
  <si>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</si>
  <si>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</si>
  <si>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</si>
  <si>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</si>
  <si>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</si>
  <si>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</si>
  <si>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</si>
  <si>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</si>
  <si>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</si>
  <si>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</si>
  <si>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</si>
  <si>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</si>
  <si>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</si>
  <si>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</si>
  <si>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</si>
  <si>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</si>
  <si>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</si>
  <si>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</si>
  <si>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</si>
  <si>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</si>
  <si>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</si>
  <si>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</si>
  <si>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</si>
  <si>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</si>
  <si>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</si>
  <si>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</si>
  <si>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</si>
  <si>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</si>
  <si>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</si>
  <si>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</si>
  <si>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</si>
  <si>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</si>
  <si>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</si>
  <si>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</si>
  <si>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</si>
  <si>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</si>
  <si>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</si>
  <si>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</si>
  <si>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</si>
  <si>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</si>
  <si>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</si>
  <si>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</si>
  <si>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</si>
  <si>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</si>
  <si>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</si>
  <si>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</si>
  <si>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</si>
  <si>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</si>
  <si>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</si>
  <si>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</si>
  <si>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</si>
  <si>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</si>
  <si>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</si>
  <si>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</si>
  <si>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</si>
  <si>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</si>
  <si>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</si>
  <si>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</si>
  <si>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</si>
  <si>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</si>
  <si>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</si>
  <si>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</si>
  <si>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</si>
  <si>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</si>
  <si>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</si>
  <si>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</si>
  <si>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</si>
  <si>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</si>
  <si>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</si>
  <si>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</si>
  <si>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</si>
  <si>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</si>
  <si>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</si>
  <si>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</si>
  <si>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</si>
  <si>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</si>
  <si>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</si>
  <si>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</si>
  <si>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</si>
  <si>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</si>
  <si>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</si>
  <si>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</si>
  <si>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</si>
  <si>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</si>
  <si>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</si>
  <si>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</si>
  <si>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</si>
  <si>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</si>
  <si>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</si>
  <si>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</si>
  <si>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</si>
  <si>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</si>
  <si>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</si>
  <si>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</si>
  <si>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</si>
  <si>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</si>
  <si>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</si>
  <si>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</si>
  <si>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</si>
  <si>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</si>
  <si>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</si>
  <si>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</si>
  <si>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</si>
  <si>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</si>
  <si>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</si>
  <si>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</si>
  <si>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</si>
  <si>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</si>
  <si>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</si>
  <si>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</si>
  <si>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</si>
  <si>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</si>
  <si>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</si>
  <si>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</si>
  <si>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</si>
  <si>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</si>
  <si>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</si>
  <si>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</si>
  <si>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</si>
  <si>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</si>
  <si>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</si>
  <si>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</si>
  <si>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</si>
  <si>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</si>
  <si>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</si>
  <si>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</si>
  <si>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</si>
  <si>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</si>
  <si>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</si>
  <si>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</si>
  <si>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</si>
  <si>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</si>
  <si>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</si>
  <si>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</si>
  <si>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</si>
  <si>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</si>
  <si>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</si>
  <si>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</si>
  <si>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</si>
  <si>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</si>
  <si>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</si>
  <si>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</si>
  <si>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</si>
  <si>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</si>
  <si>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</si>
  <si>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</si>
  <si>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</si>
  <si>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</si>
  <si>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</si>
  <si>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</si>
  <si>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</si>
  <si>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</si>
  <si>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</si>
  <si>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</si>
  <si>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</si>
  <si>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</si>
  <si>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</si>
  <si>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</si>
  <si>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</si>
  <si>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</si>
  <si>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</si>
  <si>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</si>
  <si>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</si>
  <si>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</si>
  <si>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</si>
  <si>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</si>
  <si>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</si>
  <si>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</si>
  <si>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</si>
  <si>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</si>
  <si>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</si>
  <si>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</si>
  <si>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</si>
  <si>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</si>
  <si>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</si>
  <si>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</si>
  <si>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</si>
  <si>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</si>
  <si>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</si>
  <si>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</si>
  <si>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</si>
  <si>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</si>
  <si>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</si>
  <si>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</si>
  <si>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</si>
  <si>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</si>
  <si>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</si>
  <si>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</si>
  <si>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</si>
  <si>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</si>
  <si>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</si>
  <si>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</si>
  <si>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</si>
  <si>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</si>
  <si>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</si>
  <si>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</si>
  <si>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</si>
  <si>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</si>
  <si>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</si>
  <si>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</si>
  <si>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</si>
  <si>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</si>
  <si>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</si>
  <si>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</si>
  <si>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</si>
  <si>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</si>
  <si>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</si>
  <si>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</si>
  <si>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</si>
  <si>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</si>
  <si>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</si>
  <si>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</si>
  <si>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</si>
  <si>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</si>
  <si>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</si>
  <si>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</si>
  <si>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</si>
  <si>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</si>
  <si>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</si>
  <si>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</si>
  <si>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</si>
  <si>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</si>
  <si>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</si>
  <si>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</si>
  <si>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</si>
  <si>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</si>
  <si>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</si>
  <si>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</si>
  <si>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</si>
  <si>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</si>
  <si>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</si>
  <si>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</si>
  <si>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</si>
  <si>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</si>
  <si>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</si>
  <si>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</si>
  <si>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</si>
  <si>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</si>
  <si>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</si>
  <si>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</si>
  <si>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</si>
  <si>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</si>
  <si>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</si>
  <si>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</si>
  <si>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</si>
  <si>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</si>
  <si>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</si>
  <si>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</si>
  <si>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</si>
  <si>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</si>
  <si>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</si>
  <si>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</si>
  <si>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</si>
  <si>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</si>
  <si>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</si>
  <si>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</si>
  <si>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</si>
  <si>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</si>
  <si>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</si>
  <si>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</si>
  <si>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</si>
  <si>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</si>
  <si>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</si>
  <si>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</si>
  <si>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</si>
  <si>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</si>
  <si>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</si>
  <si>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</si>
  <si>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</si>
  <si>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</si>
  <si>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</si>
  <si>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</si>
  <si>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</si>
  <si>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</si>
  <si>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</si>
  <si>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</si>
  <si>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</si>
  <si>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</si>
  <si>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</si>
  <si>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</si>
  <si>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</si>
  <si>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</si>
  <si>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</si>
  <si>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</si>
  <si>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</si>
  <si>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</si>
  <si>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</si>
  <si>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</si>
  <si>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</si>
  <si>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</si>
  <si>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</si>
  <si>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</si>
  <si>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</si>
  <si>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</si>
  <si>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</si>
  <si>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</si>
  <si>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</si>
  <si>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</si>
  <si>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</si>
  <si>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</si>
  <si>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</si>
  <si>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</si>
  <si>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</si>
  <si>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</si>
  <si>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</si>
  <si>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</si>
  <si>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</si>
  <si>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</si>
  <si>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</si>
  <si>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</si>
  <si>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</si>
  <si>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</si>
  <si>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</si>
  <si>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</si>
  <si>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</si>
  <si>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</si>
  <si>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</si>
  <si>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</si>
  <si>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</si>
  <si>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</si>
  <si>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</si>
  <si>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</si>
  <si>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</si>
  <si>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</si>
  <si>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</si>
  <si>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</si>
  <si>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</si>
  <si>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</si>
  <si>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</si>
  <si>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</si>
  <si>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</si>
  <si>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</si>
  <si>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</si>
  <si>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</si>
  <si>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</si>
  <si>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</si>
  <si>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</si>
  <si>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</si>
  <si>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</si>
  <si>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</si>
  <si>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</si>
  <si>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</si>
  <si>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</si>
  <si>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</si>
  <si>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</si>
  <si>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</si>
  <si>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</si>
  <si>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</si>
  <si>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</si>
  <si>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</si>
  <si>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</si>
  <si>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</si>
  <si>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</si>
  <si>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</si>
  <si>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</si>
  <si>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</si>
  <si>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</si>
  <si>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</si>
  <si>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</si>
  <si>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</si>
  <si>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</si>
  <si>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</si>
  <si>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</si>
  <si>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</si>
  <si>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</si>
  <si>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</si>
  <si>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</si>
  <si>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</si>
  <si>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</si>
  <si>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</si>
  <si>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</si>
  <si>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</si>
  <si>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</si>
  <si>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</si>
  <si>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</si>
  <si>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</si>
  <si>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</si>
  <si>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</si>
  <si>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</si>
  <si>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</si>
  <si>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</si>
  <si>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</si>
  <si>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</si>
  <si>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</si>
  <si>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</si>
  <si>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</si>
  <si>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</si>
  <si>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</si>
  <si>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</si>
  <si>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</si>
  <si>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</si>
  <si>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</si>
  <si>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</si>
  <si>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</si>
  <si>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</si>
  <si>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</si>
  <si>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</si>
  <si>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</si>
  <si>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</si>
  <si>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</si>
  <si>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</si>
  <si>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</si>
  <si>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</si>
  <si>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</si>
  <si>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</si>
  <si>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</si>
  <si>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</si>
  <si>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</si>
  <si>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</si>
  <si>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</si>
  <si>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</si>
  <si>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</si>
  <si>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</si>
  <si>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</si>
  <si>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</si>
  <si>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</si>
  <si>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</si>
  <si>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</si>
  <si>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</si>
  <si>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</si>
  <si>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</si>
  <si>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</si>
  <si>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</si>
  <si>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</si>
  <si>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</si>
  <si>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</si>
  <si>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</si>
  <si>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</si>
  <si>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</si>
  <si>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</si>
  <si>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</si>
  <si>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</si>
  <si>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</si>
  <si>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</si>
  <si>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</si>
  <si>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</si>
  <si>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</si>
  <si>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</si>
  <si>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</si>
  <si>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</si>
  <si>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</si>
  <si>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</si>
  <si>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</si>
  <si>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</si>
  <si>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</si>
  <si>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</si>
  <si>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</si>
  <si>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</si>
  <si>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</si>
  <si>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</si>
  <si>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</si>
  <si>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</si>
  <si>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</si>
  <si>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</si>
  <si>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</si>
  <si>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</si>
  <si>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</si>
  <si>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</si>
  <si>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</si>
  <si>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</si>
  <si>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</si>
  <si>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</si>
  <si>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</si>
  <si>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</si>
  <si>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</si>
  <si>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</si>
  <si>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</si>
  <si>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</si>
  <si>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</si>
  <si>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</si>
  <si>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</si>
  <si>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</si>
  <si>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</si>
  <si>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</si>
  <si>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</si>
  <si>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</si>
  <si>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</si>
  <si>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</si>
  <si>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</si>
  <si>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</si>
  <si>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</si>
  <si>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</si>
  <si>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</si>
  <si>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</si>
  <si>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</si>
  <si>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</si>
  <si>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</si>
  <si>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</si>
  <si>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</si>
  <si>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</si>
  <si>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</si>
  <si>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</si>
  <si>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</si>
  <si>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</si>
  <si>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</si>
  <si>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</si>
  <si>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</si>
  <si>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</si>
  <si>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</si>
  <si>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</si>
  <si>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</si>
  <si>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</si>
  <si>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</si>
  <si>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</si>
  <si>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</si>
  <si>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</si>
  <si>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</si>
  <si>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</si>
  <si>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</si>
  <si>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</si>
  <si>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</si>
  <si>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</si>
  <si>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</si>
  <si>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</si>
  <si>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</si>
  <si>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</si>
  <si>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</si>
  <si>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</si>
  <si>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</si>
  <si>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</si>
  <si>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</si>
  <si>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</si>
  <si>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</si>
  <si>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</si>
  <si>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</si>
  <si>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</si>
  <si>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</si>
  <si>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</si>
  <si>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</si>
  <si>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</si>
  <si>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</si>
  <si>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</si>
  <si>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</si>
  <si>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</si>
  <si>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</si>
  <si>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</si>
  <si>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</si>
  <si>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</si>
  <si>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</si>
  <si>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</si>
  <si>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</si>
  <si>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</si>
  <si>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</si>
  <si>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</si>
  <si>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</si>
  <si>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</si>
  <si>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</si>
  <si>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</si>
  <si>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</si>
  <si>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</si>
  <si>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</si>
  <si>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</si>
  <si>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</si>
  <si>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</si>
  <si>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</si>
  <si>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</si>
  <si>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</si>
  <si>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</si>
  <si>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</si>
  <si>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</si>
  <si>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</si>
  <si>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</si>
  <si>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</si>
  <si>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</si>
  <si>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</si>
  <si>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</si>
  <si>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</si>
  <si>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</si>
  <si>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</si>
  <si>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</si>
  <si>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</si>
  <si>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</si>
  <si>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</si>
  <si>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</si>
  <si>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</si>
  <si>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</si>
  <si>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</si>
  <si>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</si>
  <si>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</si>
  <si>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</si>
  <si>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</si>
  <si>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</si>
  <si>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</si>
  <si>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</si>
  <si>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</si>
  <si>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</si>
  <si>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</si>
  <si>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</si>
  <si>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</si>
  <si>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</si>
  <si>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</si>
  <si>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</si>
  <si>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</si>
  <si>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</si>
  <si>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</si>
  <si>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</si>
  <si>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</si>
  <si>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</si>
  <si>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</si>
  <si>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</si>
  <si>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</si>
  <si>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</si>
  <si>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</si>
  <si>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</si>
  <si>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</si>
  <si>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</si>
  <si>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</si>
  <si>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</si>
  <si>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</si>
  <si>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</si>
  <si>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</si>
  <si>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</si>
  <si>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</si>
  <si>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</si>
  <si>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</si>
  <si>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</si>
  <si>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</si>
  <si>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</si>
  <si>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</si>
  <si>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</si>
  <si>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</si>
  <si>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</si>
  <si>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</si>
  <si>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</si>
  <si>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</si>
  <si>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</si>
  <si>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</si>
  <si>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</si>
  <si>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</si>
  <si>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</si>
  <si>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</si>
  <si>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</si>
  <si>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</si>
  <si>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</si>
  <si>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</si>
  <si>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</si>
  <si>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</si>
  <si>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</si>
  <si>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</si>
  <si>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</si>
  <si>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</si>
  <si>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</si>
  <si>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</si>
  <si>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</si>
  <si>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</si>
  <si>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</si>
  <si>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</si>
  <si>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</si>
  <si>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</si>
  <si>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</si>
  <si>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</si>
  <si>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</si>
  <si>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</si>
  <si>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</si>
  <si>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</si>
  <si>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</si>
  <si>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</si>
  <si>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</si>
  <si>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</si>
  <si>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</si>
  <si>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</si>
  <si>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</si>
  <si>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</si>
  <si>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</si>
  <si>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</si>
  <si>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</si>
  <si>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</si>
  <si>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</si>
  <si>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</si>
  <si>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</si>
  <si>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</si>
  <si>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</si>
  <si>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</si>
  <si>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</si>
  <si>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</si>
  <si>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</si>
  <si>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</si>
  <si>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</si>
  <si>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</si>
  <si>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</si>
  <si>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</si>
  <si>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</si>
  <si>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</si>
  <si>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</si>
  <si>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</si>
  <si>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</si>
  <si>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</si>
  <si>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</si>
  <si>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</si>
  <si>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</si>
  <si>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</si>
  <si>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</si>
  <si>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</si>
  <si>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</si>
  <si>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</si>
  <si>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</si>
  <si>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</si>
  <si>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</si>
  <si>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</si>
  <si>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</si>
  <si>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</si>
  <si>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</si>
  <si>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</si>
  <si>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</si>
  <si>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</si>
  <si>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</si>
  <si>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</si>
  <si>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</si>
  <si>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</si>
  <si>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</si>
  <si>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</si>
  <si>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</si>
  <si>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</si>
  <si>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</si>
  <si>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</si>
  <si>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</si>
  <si>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</si>
  <si>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</si>
  <si>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</si>
  <si>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</si>
  <si>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</si>
  <si>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</si>
  <si>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</si>
  <si>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</si>
  <si>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</si>
  <si>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</si>
  <si>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</si>
  <si>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</si>
  <si>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</si>
  <si>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</si>
  <si>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</si>
  <si>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</si>
  <si>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</si>
  <si>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</si>
  <si>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</si>
  <si>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</si>
  <si>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</si>
  <si>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</si>
  <si>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</si>
  <si>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</si>
  <si>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</si>
  <si>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</si>
  <si>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</si>
  <si>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</si>
  <si>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</si>
  <si>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</si>
  <si>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</si>
  <si>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</si>
  <si>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</si>
  <si>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</si>
  <si>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</si>
  <si>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</si>
  <si>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</si>
  <si>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</si>
  <si>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</si>
  <si>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</si>
  <si>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</si>
  <si>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</si>
  <si>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</si>
  <si>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</si>
  <si>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</si>
  <si>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</si>
  <si>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</si>
  <si>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</si>
  <si>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</si>
  <si>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</si>
  <si>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</si>
  <si>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</si>
  <si>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</si>
  <si>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</si>
  <si>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</si>
  <si>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</si>
  <si>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</si>
  <si>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</si>
  <si>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</si>
  <si>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</si>
  <si>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</si>
  <si>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</si>
  <si>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</si>
  <si>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</si>
  <si>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</si>
  <si>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</si>
  <si>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</si>
  <si>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</si>
  <si>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</si>
  <si>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</si>
  <si>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</si>
  <si>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</si>
  <si>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</si>
  <si>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</si>
  <si>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</si>
  <si>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</si>
  <si>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</si>
  <si>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</si>
  <si>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</si>
  <si>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</si>
  <si>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</si>
  <si>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</si>
  <si>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</si>
  <si>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</si>
  <si>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</si>
  <si>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</si>
  <si>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</si>
  <si>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</si>
  <si>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</si>
  <si>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</si>
  <si>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</si>
  <si>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</si>
  <si>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</si>
  <si>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</si>
  <si>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</si>
  <si>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</si>
  <si>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</si>
  <si>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</si>
  <si>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</si>
  <si>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</si>
  <si>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</si>
  <si>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</si>
  <si>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</si>
  <si>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</si>
  <si>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</si>
  <si>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</si>
  <si>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</si>
  <si>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</si>
  <si>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</si>
  <si>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</si>
  <si>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</si>
  <si>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</si>
  <si>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</si>
  <si>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</si>
  <si>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</si>
  <si>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</si>
  <si>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</si>
  <si>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</si>
  <si>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</si>
  <si>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</si>
  <si>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</si>
  <si>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</si>
  <si>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</si>
  <si>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</si>
  <si>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</si>
  <si>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</si>
  <si>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</si>
  <si>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</si>
  <si>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</si>
  <si>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</si>
  <si>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</si>
  <si>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</si>
  <si>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</si>
  <si>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</si>
  <si>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</si>
  <si>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</si>
  <si>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</si>
  <si>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</si>
  <si>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</si>
  <si>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</si>
  <si>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</si>
  <si>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</si>
  <si>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</si>
  <si>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</si>
  <si>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</si>
  <si>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</si>
  <si>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</si>
  <si>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</si>
  <si>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</si>
  <si>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</si>
  <si>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</si>
  <si>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</si>
  <si>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</si>
  <si>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</si>
  <si>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</si>
  <si>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</si>
  <si>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</si>
  <si>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</si>
  <si>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</si>
  <si>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</si>
  <si>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</si>
  <si>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</si>
  <si>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</si>
  <si>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</si>
  <si>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</si>
  <si>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</si>
  <si>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</si>
  <si>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</si>
  <si>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</si>
  <si>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</si>
  <si>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</si>
  <si>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</si>
  <si>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</si>
  <si>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</si>
  <si>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</si>
  <si>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</si>
  <si>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</si>
  <si>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</si>
  <si>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</si>
  <si>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</si>
  <si>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</si>
  <si>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</si>
  <si>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</si>
  <si>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</si>
  <si>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</si>
  <si>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</si>
  <si>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</si>
  <si>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</si>
  <si>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</si>
  <si>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</si>
  <si>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</si>
  <si>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</si>
  <si>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</si>
  <si>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</si>
  <si>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</si>
  <si>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</si>
  <si>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</si>
  <si>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</si>
  <si>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</si>
  <si>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</si>
  <si>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</si>
  <si>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</si>
  <si>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</si>
  <si>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</si>
  <si>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</si>
  <si>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</si>
  <si>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</si>
  <si>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</si>
  <si>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</si>
  <si>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</si>
  <si>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</si>
  <si>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</si>
  <si>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</si>
  <si>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</si>
  <si>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</si>
  <si>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</si>
  <si>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</si>
  <si>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</si>
  <si>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</si>
  <si>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</si>
  <si>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</si>
  <si>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</si>
  <si>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</si>
  <si>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</si>
  <si>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</si>
  <si>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</si>
  <si>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</si>
  <si>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</si>
  <si>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</si>
  <si>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</si>
  <si>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</si>
  <si>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</si>
  <si>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</si>
  <si>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</si>
  <si>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</si>
  <si>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</si>
  <si>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</si>
  <si>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</si>
  <si>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</si>
  <si>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</si>
  <si>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</si>
  <si>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</si>
  <si>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</si>
  <si>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</si>
  <si>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</si>
  <si>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</si>
  <si>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</si>
  <si>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</si>
  <si>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</si>
  <si>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</si>
  <si>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</si>
  <si>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</si>
  <si>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</si>
  <si>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</si>
  <si>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</si>
  <si>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</si>
  <si>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</si>
  <si>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</si>
  <si>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</si>
  <si>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</si>
  <si>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</si>
  <si>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</si>
  <si>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</si>
  <si>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</si>
  <si>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</si>
  <si>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</si>
  <si>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</si>
  <si>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</si>
  <si>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</si>
  <si>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</si>
  <si>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</si>
  <si>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</si>
  <si>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</si>
  <si>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</si>
  <si>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</si>
  <si>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</si>
  <si>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</si>
  <si>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</si>
  <si>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</si>
  <si>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</si>
  <si>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</si>
  <si>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</si>
  <si>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</si>
  <si>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</si>
  <si>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</si>
  <si>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</si>
  <si>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</si>
  <si>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</si>
  <si>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</si>
  <si>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</si>
  <si>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</si>
  <si>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</si>
  <si>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</si>
  <si>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</si>
  <si>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</si>
  <si>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</si>
  <si>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</si>
  <si>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</si>
  <si>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</si>
  <si>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</si>
  <si>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</si>
  <si>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</si>
  <si>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</si>
  <si>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</si>
  <si>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</si>
  <si>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</si>
  <si>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</si>
  <si>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</si>
  <si>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</si>
  <si>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</si>
  <si>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</si>
  <si>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</si>
  <si>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</si>
  <si>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</si>
  <si>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</si>
  <si>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</si>
  <si>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</si>
  <si>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</si>
  <si>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</si>
  <si>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</si>
  <si>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</si>
  <si>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</si>
  <si>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</si>
  <si>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</si>
  <si>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</si>
  <si>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</si>
  <si>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</si>
  <si>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</si>
  <si>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</si>
  <si>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</si>
  <si>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</si>
  <si>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</si>
  <si>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</si>
  <si>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</si>
  <si>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</si>
  <si>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</si>
  <si>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</si>
  <si>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</si>
  <si>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</si>
  <si>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</si>
  <si>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</si>
  <si>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</si>
  <si>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</si>
  <si>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</si>
  <si>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</si>
  <si>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</si>
  <si>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</si>
  <si>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</si>
  <si>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</si>
  <si>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</si>
  <si>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</si>
  <si>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</si>
  <si>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</si>
  <si>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</si>
  <si>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</si>
  <si>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</si>
  <si>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</si>
  <si>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</si>
  <si>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</si>
  <si>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</si>
  <si>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</si>
  <si>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</si>
  <si>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</si>
  <si>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</si>
  <si>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</si>
  <si>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</si>
  <si>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</si>
  <si>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</si>
  <si>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</si>
  <si>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</si>
  <si>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</si>
  <si>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</si>
  <si>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</si>
  <si>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</si>
  <si>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</si>
  <si>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</si>
  <si>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</si>
  <si>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</si>
  <si>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</si>
  <si>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</si>
  <si>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</si>
  <si>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</si>
  <si>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</si>
  <si>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</si>
  <si>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</si>
  <si>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</si>
  <si>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</si>
  <si>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</si>
  <si>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</si>
  <si>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</si>
  <si>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</si>
  <si>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</si>
  <si>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</si>
  <si>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</si>
  <si>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</si>
  <si>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</si>
  <si>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</si>
  <si>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</si>
  <si>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</si>
  <si>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</si>
  <si>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</si>
  <si>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</si>
  <si>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</si>
  <si>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</si>
  <si>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</si>
  <si>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</si>
  <si>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</si>
  <si>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</si>
  <si>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</si>
  <si>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</si>
  <si>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</si>
  <si>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</si>
  <si>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</si>
  <si>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</si>
  <si>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</si>
  <si>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</si>
  <si>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</si>
  <si>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</si>
  <si>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</si>
  <si>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</si>
  <si>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</si>
  <si>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</si>
  <si>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</si>
  <si>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</si>
  <si>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</si>
  <si>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</si>
  <si>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</si>
  <si>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</si>
  <si>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</si>
  <si>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</si>
  <si>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</si>
  <si>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</si>
  <si>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</si>
  <si>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</si>
  <si>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</si>
  <si>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</si>
  <si>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</si>
  <si>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</si>
  <si>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</si>
  <si>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</si>
  <si>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</si>
  <si>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</si>
  <si>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</si>
  <si>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</si>
  <si>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</si>
  <si>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</si>
  <si>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</si>
  <si>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</si>
  <si>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</si>
  <si>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</si>
  <si>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</si>
  <si>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</si>
  <si>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</si>
  <si>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</si>
  <si>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</si>
  <si>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</si>
  <si>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</si>
  <si>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</si>
  <si>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</si>
  <si>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</si>
  <si>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</si>
  <si>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</si>
  <si>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</si>
  <si>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</si>
  <si>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</si>
  <si>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</si>
  <si>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</si>
  <si>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</si>
  <si>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</si>
  <si>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</si>
  <si>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</si>
  <si>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</si>
  <si>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</si>
  <si>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</si>
  <si>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</si>
  <si>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</si>
  <si>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</si>
  <si>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</si>
  <si>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</si>
  <si>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</si>
  <si>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</si>
  <si>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</si>
  <si>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</si>
  <si>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</si>
  <si>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</si>
  <si>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</si>
  <si>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</si>
  <si>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</si>
  <si>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</si>
  <si>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</si>
  <si>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</si>
  <si>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</si>
  <si>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</si>
  <si>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</si>
  <si>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</si>
  <si>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</si>
  <si>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</si>
  <si>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</si>
  <si>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</si>
  <si>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</si>
  <si>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</si>
  <si>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</si>
  <si>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</si>
  <si>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</si>
  <si>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</si>
  <si>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</si>
  <si>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</si>
  <si>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</si>
  <si>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</si>
  <si>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</si>
  <si>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</si>
  <si>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</si>
  <si>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</si>
  <si>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</si>
  <si>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</si>
  <si>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</si>
  <si>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</si>
  <si>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</si>
  <si>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</si>
  <si>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</si>
  <si>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</si>
  <si>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</si>
  <si>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</si>
  <si>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</si>
  <si>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</si>
  <si>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</si>
  <si>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</si>
  <si>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</si>
  <si>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</si>
  <si>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</si>
  <si>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</si>
  <si>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</si>
  <si>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</si>
  <si>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</si>
  <si>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</si>
  <si>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</si>
  <si>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</si>
  <si>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</si>
  <si>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</si>
  <si>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</si>
  <si>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</si>
  <si>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</si>
  <si>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</si>
  <si>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</si>
  <si>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</si>
  <si>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</si>
  <si>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</si>
  <si>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</si>
  <si>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</si>
  <si>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</si>
  <si>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</si>
  <si>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</si>
  <si>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</si>
  <si>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</si>
  <si>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</si>
  <si>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</si>
  <si>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</si>
  <si>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</si>
  <si>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</si>
  <si>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</si>
  <si>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</si>
  <si>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</si>
  <si>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</si>
  <si>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</si>
  <si>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</si>
  <si>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</si>
  <si>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</si>
  <si>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</si>
  <si>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</si>
  <si>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</si>
  <si>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</si>
  <si>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</si>
  <si>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</si>
  <si>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</si>
  <si>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</si>
  <si>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</si>
  <si>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</si>
  <si>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</si>
  <si>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</si>
  <si>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</si>
  <si>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</si>
  <si>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</si>
  <si>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</si>
  <si>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</si>
  <si>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</si>
  <si>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</si>
  <si>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</si>
  <si>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</si>
  <si>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</si>
  <si>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</si>
  <si>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</si>
  <si>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</si>
  <si>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</si>
  <si>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</si>
  <si>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</si>
  <si>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</si>
  <si>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</si>
  <si>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</si>
  <si>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</si>
  <si>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</si>
  <si>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</si>
  <si>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</si>
  <si>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</si>
  <si>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</si>
  <si>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</si>
  <si>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</si>
  <si>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</si>
  <si>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</si>
  <si>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</si>
  <si>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</si>
  <si>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</si>
  <si>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</si>
  <si>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</si>
  <si>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</si>
  <si>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</si>
  <si>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</si>
  <si>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</si>
  <si>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</si>
  <si>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</si>
  <si>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</si>
  <si>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</si>
  <si>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</si>
  <si>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</si>
  <si>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</si>
  <si>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</si>
  <si>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</si>
  <si>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</si>
  <si>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</si>
  <si>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</si>
  <si>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</si>
  <si>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</si>
  <si>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</si>
  <si>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</si>
  <si>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</si>
  <si>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</si>
  <si>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</si>
  <si>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</si>
  <si>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</si>
  <si>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</si>
  <si>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</si>
  <si>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</si>
  <si>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</si>
  <si>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</si>
  <si>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</si>
  <si>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</si>
  <si>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</si>
  <si>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</si>
  <si>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</si>
  <si>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</si>
  <si>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</si>
  <si>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</si>
  <si>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</si>
  <si>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</si>
  <si>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</si>
  <si>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</si>
  <si>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</si>
  <si>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</si>
  <si>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</si>
  <si>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</si>
  <si>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</si>
  <si>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</si>
  <si>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</si>
  <si>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</si>
  <si>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</si>
  <si>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</si>
  <si>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</si>
  <si>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</si>
  <si>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</si>
  <si>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</si>
  <si>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</si>
  <si>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</si>
  <si>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</si>
  <si>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</si>
  <si>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</si>
  <si>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</si>
  <si>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</si>
  <si>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</si>
  <si>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</si>
  <si>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</si>
  <si>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</si>
  <si>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</si>
  <si>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</si>
  <si>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</si>
  <si>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</si>
  <si>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</si>
  <si>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</si>
  <si>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</si>
  <si>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</si>
  <si>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</si>
  <si>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</si>
  <si>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</si>
  <si>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</si>
  <si>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</si>
  <si>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</si>
  <si>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</si>
  <si>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</si>
  <si>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</si>
  <si>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</si>
  <si>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</si>
  <si>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</si>
  <si>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</si>
  <si>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</si>
  <si>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</si>
  <si>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</si>
  <si>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</si>
  <si>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</si>
  <si>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</si>
  <si>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</si>
  <si>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</si>
  <si>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</si>
  <si>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</si>
  <si>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</si>
  <si>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</si>
  <si>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</si>
  <si>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</si>
  <si>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</si>
  <si>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</si>
  <si>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</si>
  <si>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</si>
  <si>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</si>
  <si>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</si>
  <si>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</si>
  <si>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</si>
  <si>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</si>
  <si>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</si>
  <si>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</si>
  <si>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</si>
  <si>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</si>
  <si>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</si>
  <si>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</si>
  <si>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</si>
  <si>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</si>
  <si>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</si>
  <si>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</si>
  <si>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</si>
  <si>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</si>
  <si>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</si>
  <si>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</si>
  <si>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</si>
  <si>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</si>
  <si>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</si>
  <si>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</si>
  <si>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</si>
  <si>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</si>
  <si>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</si>
  <si>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</si>
  <si>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</si>
  <si>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</si>
  <si>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</si>
  <si>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</si>
  <si>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</si>
  <si>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</si>
  <si>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</si>
  <si>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</si>
  <si>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</si>
  <si>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</si>
  <si>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</si>
  <si>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</si>
  <si>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</si>
  <si>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</si>
  <si>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</si>
  <si>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</si>
  <si>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</si>
  <si>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</si>
  <si>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</si>
  <si>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</si>
  <si>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</si>
  <si>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</si>
  <si>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</si>
  <si>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</si>
  <si>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</si>
  <si>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</si>
  <si>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</si>
  <si>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</si>
  <si>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</si>
  <si>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</si>
  <si>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</si>
  <si>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</si>
  <si>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</si>
  <si>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</si>
  <si>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</si>
  <si>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</si>
  <si>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</si>
  <si>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</si>
  <si>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</si>
  <si>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</si>
  <si>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</si>
  <si>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</si>
  <si>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</si>
  <si>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</si>
  <si>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</si>
  <si>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</si>
  <si>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</si>
  <si>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</si>
  <si>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</si>
  <si>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</si>
  <si>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</si>
  <si>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</si>
  <si>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</si>
  <si>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</si>
  <si>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</si>
  <si>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</si>
  <si>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</si>
  <si>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</si>
  <si>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</si>
  <si>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</si>
  <si>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</si>
  <si>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</si>
  <si>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</si>
  <si>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</si>
  <si>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</si>
  <si>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</si>
  <si>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</si>
  <si>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</si>
  <si>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</si>
  <si>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</si>
  <si>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</si>
  <si>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</si>
  <si>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</si>
  <si>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</si>
  <si>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</si>
  <si>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</si>
  <si>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</si>
  <si>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</si>
  <si>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</si>
  <si>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</si>
  <si>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</si>
  <si>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</si>
  <si>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</si>
  <si>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</si>
  <si>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</si>
  <si>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</si>
  <si>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</si>
  <si>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</si>
  <si>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</si>
  <si>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</si>
  <si>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</si>
  <si>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</si>
  <si>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</si>
  <si>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</si>
  <si>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</si>
  <si>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</si>
  <si>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</si>
  <si>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</si>
  <si>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</si>
  <si>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</si>
  <si>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</si>
  <si>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</si>
  <si>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</si>
  <si>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</si>
  <si>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</si>
  <si>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</si>
  <si>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</si>
  <si>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</si>
  <si>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</si>
  <si>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</si>
  <si>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</si>
  <si>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</si>
  <si>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</si>
  <si>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</si>
  <si>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</si>
  <si>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</si>
  <si>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</si>
  <si>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</si>
  <si>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</si>
  <si>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</si>
  <si>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</si>
  <si>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</si>
  <si>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</si>
  <si>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</si>
  <si>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</si>
  <si>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</si>
  <si>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</si>
  <si>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</si>
  <si>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</si>
  <si>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</si>
  <si>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</si>
  <si>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</si>
  <si>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</si>
  <si>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</si>
  <si>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</si>
  <si>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</si>
  <si>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</si>
  <si>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</si>
  <si>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</si>
  <si>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</si>
  <si>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</si>
  <si>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</si>
  <si>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</si>
  <si>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</si>
  <si>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</si>
  <si>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</si>
  <si>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</si>
  <si>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</si>
  <si>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</si>
  <si>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</si>
  <si>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</si>
  <si>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</si>
  <si>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</si>
  <si>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</si>
  <si>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</si>
  <si>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</si>
  <si>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</si>
  <si>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</si>
  <si>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</si>
  <si>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</si>
  <si>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</si>
  <si>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</si>
  <si>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</si>
  <si>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</si>
  <si>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</si>
  <si>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</si>
  <si>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</si>
  <si>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</si>
  <si>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</si>
  <si>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</si>
  <si>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</si>
  <si>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</si>
  <si>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</si>
  <si>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</si>
  <si>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</si>
  <si>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</si>
  <si>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</si>
  <si>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</si>
  <si>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</si>
  <si>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</si>
  <si>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</si>
  <si>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</si>
  <si>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</si>
  <si>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</si>
  <si>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</si>
  <si>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</si>
  <si>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</si>
  <si>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</si>
  <si>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</si>
  <si>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</si>
  <si>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</si>
  <si>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</si>
  <si>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</si>
  <si>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</si>
  <si>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</si>
  <si>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</si>
  <si>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</si>
  <si>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</si>
  <si>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</si>
  <si>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</si>
  <si>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</si>
  <si>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</si>
  <si>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</si>
  <si>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</si>
  <si>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</si>
  <si>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</si>
  <si>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</si>
  <si>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</si>
  <si>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</si>
  <si>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</si>
  <si>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</si>
  <si>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</si>
  <si>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</si>
  <si>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</si>
  <si>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</si>
  <si>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</si>
  <si>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</si>
  <si>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</si>
  <si>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</si>
  <si>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</si>
  <si>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</si>
  <si>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</si>
  <si>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</si>
  <si>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</si>
  <si>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</si>
  <si>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</si>
  <si>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</si>
  <si>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</si>
  <si>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</si>
  <si>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</si>
  <si>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</si>
  <si>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</si>
  <si>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</si>
  <si>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</si>
  <si>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</si>
  <si>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</si>
  <si>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</si>
  <si>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</si>
  <si>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</si>
  <si>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</si>
  <si>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</si>
  <si>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</si>
  <si>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</si>
  <si>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</si>
  <si>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</si>
  <si>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</si>
  <si>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</si>
  <si>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</si>
  <si>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</si>
  <si>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</si>
  <si>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</si>
  <si>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</si>
  <si>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</si>
  <si>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</si>
  <si>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</si>
  <si>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</si>
  <si>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</si>
  <si>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</si>
  <si>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</si>
  <si>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</si>
  <si>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</si>
  <si>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</si>
  <si>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</si>
  <si>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</si>
  <si>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</si>
  <si>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</si>
  <si>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</si>
  <si>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</si>
  <si>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</si>
  <si>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</si>
  <si>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</si>
  <si>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</si>
  <si>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</si>
  <si>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</si>
  <si>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</si>
  <si>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</si>
  <si>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</si>
  <si>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</si>
  <si>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</si>
  <si>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</si>
  <si>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</si>
  <si>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</si>
  <si>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</si>
  <si>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</si>
  <si>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</si>
  <si>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</si>
  <si>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</si>
  <si>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</si>
  <si>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</si>
  <si>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</si>
  <si>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</si>
  <si>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</si>
  <si>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</si>
  <si>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</si>
  <si>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</si>
  <si>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</si>
  <si>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</si>
  <si>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</si>
  <si>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</si>
  <si>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</si>
  <si>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</si>
  <si>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</si>
  <si>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</si>
  <si>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</si>
  <si>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</si>
  <si>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</si>
  <si>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</si>
  <si>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</si>
  <si>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</si>
  <si>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</si>
  <si>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</si>
  <si>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</si>
  <si>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</si>
  <si>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</si>
  <si>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</si>
  <si>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</si>
  <si>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</si>
  <si>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</si>
  <si>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</si>
  <si>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</si>
  <si>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</si>
  <si>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</si>
  <si>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</si>
  <si>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</si>
  <si>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</si>
  <si>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</si>
  <si>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</si>
  <si>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</si>
  <si>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</si>
  <si>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</si>
  <si>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</si>
  <si>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</si>
  <si>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</si>
  <si>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</si>
  <si>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</si>
  <si>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</si>
  <si>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</si>
  <si>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</si>
  <si>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</si>
  <si>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</si>
  <si>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</si>
  <si>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</si>
  <si>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</si>
  <si>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</si>
  <si>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</si>
  <si>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</si>
  <si>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</si>
  <si>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</si>
  <si>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</si>
  <si>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</si>
  <si>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</si>
  <si>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</si>
  <si>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</si>
  <si>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</si>
  <si>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</si>
  <si>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</si>
  <si>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</si>
  <si>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</si>
  <si>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</si>
  <si>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</si>
  <si>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</si>
  <si>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</si>
  <si>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</si>
  <si>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</si>
  <si>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</si>
  <si>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</si>
  <si>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</si>
  <si>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</si>
  <si>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</si>
  <si>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</si>
  <si>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</si>
  <si>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</si>
  <si>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</si>
  <si>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</si>
  <si>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</si>
  <si>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</si>
  <si>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</si>
  <si>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</si>
  <si>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</si>
  <si>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</si>
  <si>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</si>
  <si>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</si>
  <si>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</si>
  <si>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</si>
  <si>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</si>
  <si>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</si>
  <si>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</si>
  <si>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</si>
  <si>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</si>
  <si>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</si>
  <si>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</si>
  <si>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</si>
  <si>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</si>
  <si>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</si>
  <si>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</si>
  <si>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</si>
  <si>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</si>
  <si>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</si>
  <si>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</si>
  <si>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</si>
  <si>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</si>
  <si>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</si>
  <si>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</si>
  <si>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</si>
  <si>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</si>
  <si>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</si>
  <si>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</si>
  <si>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</si>
  <si>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</si>
  <si>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</si>
  <si>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</si>
  <si>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</si>
  <si>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</si>
  <si>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</si>
  <si>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</si>
  <si>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</si>
  <si>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</si>
  <si>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</si>
  <si>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</si>
  <si>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</si>
  <si>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</si>
  <si>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</si>
  <si>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</si>
  <si>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</si>
  <si>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</si>
  <si>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</si>
  <si>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</si>
  <si>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</si>
  <si>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</si>
  <si>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</si>
  <si>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</si>
  <si>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</si>
  <si>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</si>
  <si>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</si>
  <si>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</si>
  <si>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</si>
  <si>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</si>
  <si>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</si>
  <si>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</si>
  <si>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</si>
  <si>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</si>
  <si>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</si>
  <si>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</si>
  <si>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</si>
  <si>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</si>
  <si>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</si>
  <si>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</si>
  <si>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</si>
  <si>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</si>
  <si>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</si>
  <si>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</si>
  <si>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</si>
  <si>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</si>
  <si>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</si>
  <si>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</si>
  <si>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</si>
  <si>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</si>
  <si>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</si>
  <si>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</si>
  <si>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</si>
  <si>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</si>
  <si>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</si>
  <si>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</si>
  <si>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</si>
  <si>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</si>
  <si>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</si>
  <si>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</si>
  <si>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</si>
  <si>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</si>
  <si>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</si>
  <si>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</si>
  <si>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</si>
  <si>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</si>
  <si>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</si>
  <si>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</si>
  <si>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</si>
  <si>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</si>
  <si>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</si>
  <si>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</si>
  <si>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</si>
  <si>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</si>
  <si>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</si>
  <si>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</si>
  <si>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</si>
  <si>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</si>
  <si>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</si>
  <si>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</si>
  <si>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</si>
  <si>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</si>
  <si>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</si>
  <si>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</si>
  <si>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</si>
  <si>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</si>
  <si>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</si>
  <si>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</si>
  <si>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</si>
  <si>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</si>
  <si>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</si>
  <si>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</si>
  <si>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</si>
  <si>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</si>
  <si>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</si>
  <si>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</si>
  <si>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</si>
  <si>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</si>
  <si>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</si>
  <si>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</si>
  <si>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</si>
  <si>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</si>
  <si>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</si>
  <si>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</si>
  <si>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</si>
  <si>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</si>
  <si>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</si>
  <si>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</si>
  <si>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</si>
  <si>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</si>
  <si>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</si>
  <si>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</si>
  <si>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</si>
  <si>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</si>
  <si>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</si>
  <si>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</si>
  <si>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</si>
  <si>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</si>
  <si>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</si>
  <si>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</si>
  <si>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</si>
  <si>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</si>
  <si>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</si>
  <si>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</si>
  <si>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</si>
  <si>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</si>
  <si>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</si>
  <si>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</si>
  <si>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</si>
  <si>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</si>
  <si>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</si>
  <si>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</si>
  <si>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</si>
  <si>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</si>
  <si>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</si>
  <si>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</si>
  <si>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</si>
  <si>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</si>
  <si>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</si>
  <si>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</si>
  <si>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</si>
  <si>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</si>
  <si>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</si>
  <si>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</si>
  <si>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</si>
  <si>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</si>
  <si>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</si>
  <si>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</si>
  <si>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</si>
  <si>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</si>
  <si>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</si>
  <si>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</si>
  <si>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</si>
  <si>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</si>
  <si>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</si>
  <si>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</si>
  <si>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</si>
  <si>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</si>
  <si>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</si>
  <si>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</si>
  <si>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</si>
  <si>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</si>
  <si>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</si>
  <si>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</si>
  <si>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</si>
  <si>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</si>
  <si>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</si>
  <si>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</si>
  <si>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</si>
  <si>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</si>
  <si>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</si>
  <si>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</si>
  <si>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</si>
  <si>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</si>
  <si>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</si>
  <si>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</si>
  <si>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</si>
  <si>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</si>
  <si>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</si>
  <si>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</si>
  <si>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</si>
  <si>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</si>
  <si>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</si>
  <si>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</si>
  <si>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</si>
  <si>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</si>
  <si>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</si>
  <si>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</si>
  <si>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</si>
  <si>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</si>
  <si>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</si>
  <si>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</si>
  <si>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</si>
  <si>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</si>
  <si>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</si>
  <si>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</si>
  <si>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</si>
  <si>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</si>
  <si>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</si>
  <si>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</si>
  <si>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</si>
  <si>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</si>
  <si>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</si>
  <si>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</si>
  <si>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</si>
  <si>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</si>
  <si>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</si>
  <si>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</si>
  <si>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</si>
  <si>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</si>
  <si>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</si>
  <si>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</si>
  <si>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</si>
  <si>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</si>
  <si>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</si>
  <si>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</si>
  <si>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</si>
  <si>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</si>
  <si>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</si>
  <si>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</si>
  <si>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</si>
  <si>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</si>
  <si>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</si>
  <si>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</si>
  <si>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</si>
  <si>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</si>
  <si>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</si>
  <si>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</si>
  <si>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</si>
  <si>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</si>
  <si>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</si>
  <si>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</si>
  <si>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</si>
  <si>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</si>
  <si>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</si>
  <si>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</si>
  <si>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</si>
  <si>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</si>
  <si>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</si>
  <si>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</si>
  <si>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</si>
  <si>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</si>
  <si>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</si>
  <si>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</si>
  <si>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</si>
  <si>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</si>
  <si>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</si>
  <si>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</si>
  <si>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</si>
  <si>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</si>
  <si>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</si>
  <si>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</si>
  <si>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</si>
  <si>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</si>
  <si>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</si>
  <si>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</si>
  <si>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</si>
  <si>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</si>
  <si>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</si>
  <si>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</si>
  <si>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</si>
  <si>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</si>
  <si>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</si>
  <si>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</si>
  <si>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</si>
  <si>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</si>
  <si>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</si>
  <si>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</si>
  <si>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</si>
  <si>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</si>
  <si>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</si>
  <si>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</si>
  <si>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</si>
  <si>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</si>
  <si>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</si>
  <si>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</si>
  <si>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</si>
  <si>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</si>
  <si>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</si>
  <si>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</si>
  <si>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</si>
  <si>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</si>
  <si>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</si>
  <si>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</si>
  <si>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</si>
  <si>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</si>
  <si>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</si>
  <si>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</si>
  <si>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</si>
  <si>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</si>
  <si>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</si>
  <si>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</si>
  <si>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</si>
  <si>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</si>
  <si>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</si>
  <si>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</si>
  <si>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</si>
  <si>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</si>
  <si>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</si>
  <si>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</si>
  <si>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</si>
  <si>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</si>
  <si>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</si>
  <si>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</si>
  <si>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</si>
  <si>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</si>
  <si>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</si>
  <si>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</si>
  <si>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</si>
  <si>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</si>
  <si>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</si>
  <si>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</si>
  <si>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</si>
  <si>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</si>
  <si>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</si>
  <si>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</si>
  <si>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</si>
  <si>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</si>
  <si>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</si>
  <si>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</si>
  <si>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</si>
  <si>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</si>
  <si>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</si>
  <si>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</si>
  <si>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</si>
  <si>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</si>
  <si>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</si>
  <si>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</si>
  <si>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</si>
  <si>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</si>
  <si>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</si>
  <si>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</si>
  <si>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</si>
  <si>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</si>
  <si>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</si>
  <si>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</si>
  <si>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</si>
  <si>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</si>
  <si>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</si>
  <si>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</si>
  <si>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</si>
  <si>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</si>
  <si>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</si>
  <si>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</si>
  <si>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</si>
  <si>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</si>
  <si>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</si>
  <si>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</si>
  <si>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</si>
  <si>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</si>
  <si>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</si>
  <si>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</si>
  <si>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</si>
  <si>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</si>
  <si>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</si>
  <si>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</si>
  <si>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</si>
  <si>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</si>
  <si>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</si>
  <si>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</si>
  <si>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</si>
  <si>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</si>
  <si>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</si>
  <si>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</si>
  <si>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</si>
  <si>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</si>
  <si>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</si>
  <si>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</si>
  <si>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</si>
  <si>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</si>
  <si>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</si>
  <si>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</si>
  <si>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</si>
  <si>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</si>
  <si>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</si>
  <si>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</si>
  <si>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</si>
  <si>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</si>
  <si>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</si>
  <si>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</si>
  <si>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</si>
  <si>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</si>
  <si>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</si>
  <si>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</si>
  <si>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</si>
  <si>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</si>
  <si>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</si>
  <si>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</si>
  <si>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</si>
  <si>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</si>
  <si>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</si>
  <si>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</si>
  <si>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</si>
  <si>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</si>
  <si>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</si>
  <si>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</si>
  <si>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</si>
  <si>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</si>
  <si>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</si>
  <si>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</si>
  <si>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</si>
  <si>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</si>
  <si>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</si>
  <si>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</si>
  <si>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</si>
  <si>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</si>
  <si>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</si>
  <si>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</si>
  <si>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</si>
  <si>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</si>
  <si>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</si>
  <si>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</si>
  <si>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</si>
  <si>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</si>
  <si>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</si>
  <si>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</si>
  <si>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</si>
  <si>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</si>
  <si>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</si>
  <si>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</si>
  <si>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</si>
  <si>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</si>
  <si>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</si>
  <si>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</si>
  <si>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</si>
  <si>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</si>
  <si>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</si>
  <si>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</si>
  <si>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</si>
  <si>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</si>
  <si>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</si>
  <si>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</si>
  <si>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</si>
  <si>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</si>
  <si>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</si>
  <si>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</si>
  <si>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</si>
  <si>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</si>
  <si>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</si>
  <si>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</si>
  <si>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</si>
  <si>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</si>
  <si>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</si>
  <si>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</si>
  <si>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</si>
  <si>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</si>
  <si>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</si>
  <si>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</si>
  <si>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</si>
  <si>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</si>
  <si>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</si>
  <si>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</si>
  <si>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</si>
  <si>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</si>
  <si>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</si>
  <si>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</si>
  <si>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</si>
  <si>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</si>
  <si>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</si>
  <si>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</si>
  <si>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</si>
  <si>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</si>
  <si>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</si>
  <si>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</si>
  <si>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</si>
  <si>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</si>
  <si>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</si>
  <si>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</si>
  <si>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</si>
  <si>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</si>
  <si>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</si>
  <si>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</si>
  <si>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</si>
  <si>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</si>
  <si>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</si>
  <si>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</si>
  <si>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</si>
  <si>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</si>
  <si>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</si>
  <si>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</si>
  <si>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</si>
  <si>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</si>
  <si>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</si>
  <si>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</si>
  <si>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</si>
  <si>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</si>
  <si>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</si>
  <si>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</si>
  <si>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</si>
  <si>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</si>
  <si>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</si>
  <si>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</si>
  <si>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</si>
  <si>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</si>
  <si>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</si>
  <si>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</si>
  <si>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</si>
  <si>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</si>
  <si>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</si>
  <si>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</si>
  <si>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</si>
  <si>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</si>
  <si>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</si>
  <si>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</si>
  <si>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</si>
  <si>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</si>
  <si>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</si>
  <si>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</si>
  <si>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</si>
  <si>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</si>
  <si>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</si>
  <si>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</si>
  <si>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</si>
  <si>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</si>
  <si>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</si>
  <si>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</si>
  <si>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</si>
  <si>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</si>
  <si>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</si>
  <si>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</si>
  <si>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</si>
  <si>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</si>
  <si>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</si>
  <si>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</si>
  <si>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</si>
  <si>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</si>
  <si>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</si>
  <si>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</si>
  <si>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</si>
  <si>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</si>
  <si>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</si>
  <si>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</si>
  <si>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</si>
  <si>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</si>
  <si>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</si>
  <si>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</si>
  <si>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</si>
  <si>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</si>
  <si>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</si>
  <si>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</si>
  <si>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</si>
  <si>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</si>
  <si>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</si>
  <si>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</si>
  <si>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</si>
  <si>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</si>
  <si>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</si>
  <si>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</si>
  <si>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</si>
  <si>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</si>
  <si>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</si>
  <si>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</si>
  <si>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</si>
  <si>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</si>
  <si>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</si>
  <si>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</si>
  <si>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</si>
  <si>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</si>
  <si>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</si>
  <si>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</si>
  <si>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</si>
  <si>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</si>
  <si>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</si>
  <si>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</si>
  <si>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</si>
  <si>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</si>
  <si>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</si>
  <si>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</si>
  <si>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</si>
  <si>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</si>
  <si>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</si>
  <si>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</si>
  <si>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</si>
  <si>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</si>
  <si>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</si>
  <si>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</si>
  <si>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</si>
  <si>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</si>
  <si>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</si>
  <si>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</si>
  <si>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</si>
  <si>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</si>
  <si>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</si>
  <si>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</si>
  <si>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</si>
  <si>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</si>
  <si>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</si>
  <si>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</si>
  <si>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</si>
  <si>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</si>
  <si>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</si>
  <si>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</si>
  <si>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</si>
  <si>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</si>
  <si>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</si>
  <si>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</si>
  <si>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</si>
  <si>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</si>
  <si>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</si>
  <si>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</si>
  <si>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</si>
  <si>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</si>
  <si>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</si>
  <si>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</si>
  <si>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</si>
  <si>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</si>
  <si>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</si>
  <si>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</si>
  <si>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</si>
  <si>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</si>
  <si>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</si>
  <si>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</si>
  <si>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</si>
  <si>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</si>
  <si>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</si>
  <si>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</si>
  <si>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</si>
  <si>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</si>
  <si>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</si>
  <si>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</si>
  <si>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</si>
  <si>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</si>
  <si>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</si>
  <si>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</si>
  <si>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</si>
  <si>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</si>
  <si>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</si>
  <si>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</si>
  <si>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</si>
  <si>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</si>
  <si>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</si>
  <si>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</si>
  <si>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</si>
  <si>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</si>
  <si>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</si>
  <si>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</si>
  <si>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</si>
  <si>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</si>
  <si>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</si>
  <si>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</si>
  <si>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</si>
  <si>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</si>
  <si>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</si>
  <si>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</si>
  <si>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</si>
  <si>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</si>
  <si>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</si>
  <si>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</si>
  <si>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</si>
  <si>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</si>
  <si>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</si>
  <si>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</si>
  <si>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</si>
  <si>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</si>
  <si>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</si>
  <si>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</si>
  <si>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</si>
  <si>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</si>
  <si>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</si>
  <si>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</si>
  <si>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</si>
  <si>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</si>
  <si>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</si>
  <si>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</si>
  <si>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</si>
  <si>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</si>
  <si>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</si>
  <si>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</si>
  <si>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</si>
  <si>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</si>
  <si>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</si>
  <si>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</si>
  <si>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</si>
  <si>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</si>
  <si>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</si>
  <si>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</si>
  <si>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</si>
  <si>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</si>
  <si>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</si>
  <si>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</si>
  <si>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</si>
  <si>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</si>
  <si>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</si>
  <si>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</si>
  <si>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</si>
  <si>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</si>
  <si>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</si>
  <si>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</si>
  <si>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</si>
  <si>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</si>
  <si>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</si>
  <si>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</si>
  <si>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</si>
  <si>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</si>
  <si>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</si>
  <si>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</si>
  <si>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</si>
  <si>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</si>
  <si>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</si>
  <si>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</si>
  <si>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</si>
  <si>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</si>
  <si>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</si>
  <si>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</si>
  <si>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</si>
  <si>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</si>
  <si>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</si>
  <si>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</si>
  <si>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</si>
  <si>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</si>
  <si>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</si>
  <si>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</si>
  <si>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</si>
  <si>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</si>
  <si>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</si>
  <si>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</si>
  <si>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</si>
  <si>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</si>
  <si>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</si>
  <si>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</si>
  <si>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</si>
  <si>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</si>
  <si>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</si>
  <si>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</si>
  <si>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</si>
  <si>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</si>
  <si>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</si>
  <si>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</si>
  <si>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</si>
  <si>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</si>
  <si>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</si>
  <si>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</si>
  <si>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</si>
  <si>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</si>
  <si>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</si>
  <si>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</si>
  <si>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</si>
  <si>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</si>
  <si>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</si>
  <si>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</si>
  <si>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</si>
  <si>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</si>
  <si>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</si>
  <si>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</si>
  <si>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</si>
  <si>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</si>
  <si>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</si>
  <si>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</si>
  <si>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</si>
  <si>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</si>
  <si>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</si>
  <si>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</si>
  <si>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</si>
  <si>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</si>
  <si>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</si>
  <si>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</si>
  <si>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</si>
  <si>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</si>
  <si>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</si>
  <si>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</si>
  <si>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</si>
  <si>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</si>
  <si>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</si>
  <si>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</si>
  <si>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</si>
  <si>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</si>
  <si>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</si>
  <si>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</si>
  <si>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</si>
  <si>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</si>
  <si>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</si>
  <si>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</si>
  <si>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</si>
  <si>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</si>
  <si>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</si>
  <si>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</si>
  <si>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</si>
  <si>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</si>
  <si>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</si>
  <si>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</si>
  <si>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</si>
  <si>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</si>
  <si>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</si>
  <si>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</si>
  <si>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</si>
  <si>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</si>
  <si>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</si>
  <si>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</si>
  <si>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</si>
  <si>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</si>
  <si>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</si>
  <si>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</si>
  <si>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</si>
  <si>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</si>
  <si>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</si>
  <si>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</si>
  <si>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</si>
  <si>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</si>
  <si>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</si>
  <si>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</si>
  <si>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</si>
  <si>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</si>
  <si>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</si>
  <si>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</si>
  <si>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</si>
  <si>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</si>
  <si>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</si>
  <si>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</si>
  <si>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</si>
  <si>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</si>
  <si>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</si>
  <si>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</si>
  <si>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</si>
  <si>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</si>
  <si>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</si>
  <si>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</si>
  <si>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</si>
  <si>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</si>
  <si>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</si>
  <si>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</si>
  <si>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</si>
  <si>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</si>
  <si>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</si>
  <si>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</si>
  <si>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</si>
  <si>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</si>
  <si>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</si>
  <si>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</si>
  <si>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</si>
  <si>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</si>
  <si>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</si>
  <si>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</si>
  <si>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</si>
  <si>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</si>
  <si>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</si>
  <si>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</si>
  <si>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</si>
  <si>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</si>
  <si>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</si>
  <si>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</si>
  <si>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</si>
  <si>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</si>
  <si>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</si>
  <si>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</si>
  <si>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</si>
  <si>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</si>
  <si>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</si>
  <si>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</si>
  <si>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</si>
  <si>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</si>
  <si>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</si>
  <si>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</si>
  <si>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</si>
  <si>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</si>
  <si>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</si>
  <si>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</si>
  <si>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</si>
  <si>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</si>
  <si>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</si>
  <si>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</si>
  <si>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</si>
  <si>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</si>
  <si>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</si>
  <si>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</si>
  <si>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</si>
  <si>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</si>
  <si>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</si>
  <si>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</si>
  <si>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</si>
  <si>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</si>
  <si>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</si>
  <si>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</si>
  <si>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</si>
  <si>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</si>
  <si>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</si>
  <si>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</si>
  <si>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</si>
  <si>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</si>
  <si>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</si>
  <si>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</si>
  <si>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</si>
  <si>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</si>
  <si>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</si>
  <si>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</si>
  <si>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</si>
  <si>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</si>
  <si>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</si>
  <si>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</si>
  <si>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</si>
  <si>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</si>
  <si>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</si>
  <si>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</si>
  <si>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</si>
  <si>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</si>
  <si>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</si>
  <si>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</si>
  <si>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</si>
  <si>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</si>
  <si>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</si>
  <si>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</si>
  <si>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</si>
  <si>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</si>
  <si>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</si>
  <si>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</si>
  <si>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</si>
  <si>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</si>
  <si>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</si>
  <si>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</si>
  <si>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</si>
  <si>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</si>
  <si>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</si>
  <si>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</si>
  <si>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</si>
  <si>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</si>
  <si>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</si>
  <si>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</si>
  <si>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</si>
  <si>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</si>
  <si>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</si>
  <si>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</si>
  <si>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</si>
  <si>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</si>
  <si>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</si>
  <si>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</si>
  <si>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</si>
  <si>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</si>
  <si>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</si>
  <si>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</si>
  <si>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</si>
  <si>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</si>
  <si>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</si>
  <si>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</si>
  <si>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</si>
  <si>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</si>
  <si>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</si>
  <si>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</si>
  <si>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</si>
  <si>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</si>
  <si>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</si>
  <si>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</si>
  <si>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</si>
  <si>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</si>
  <si>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</si>
  <si>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</si>
  <si>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</si>
  <si>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</si>
  <si>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</si>
  <si>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</si>
  <si>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</si>
  <si>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</si>
  <si>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</si>
  <si>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</si>
  <si>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</si>
  <si>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</si>
  <si>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</si>
  <si>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</si>
  <si>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</si>
  <si>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</si>
  <si>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</si>
  <si>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</si>
  <si>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</si>
  <si>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</si>
  <si>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</si>
  <si>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</si>
  <si>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</si>
  <si>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</si>
  <si>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</si>
  <si>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</si>
  <si>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</si>
  <si>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</si>
  <si>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</si>
  <si>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</si>
  <si>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</si>
  <si>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</si>
  <si>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</si>
  <si>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</si>
  <si>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</si>
  <si>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</si>
  <si>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</si>
  <si>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</si>
  <si>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</si>
  <si>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</si>
  <si>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</si>
  <si>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</si>
  <si>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</si>
  <si>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</si>
  <si>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</si>
  <si>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</si>
  <si>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</si>
  <si>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</si>
  <si>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</si>
  <si>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</si>
  <si>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</si>
  <si>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</si>
  <si>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</si>
  <si>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</si>
  <si>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</si>
  <si>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</si>
  <si>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</si>
  <si>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</si>
  <si>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</si>
  <si>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</si>
  <si>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</si>
  <si>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</si>
  <si>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</si>
  <si>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</si>
  <si>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</si>
  <si>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</si>
  <si>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</si>
  <si>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</si>
  <si>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</si>
  <si>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</si>
  <si>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</si>
  <si>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</si>
  <si>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</si>
  <si>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</si>
  <si>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</si>
  <si>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</si>
  <si>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</si>
  <si>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</si>
  <si>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</si>
  <si>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</si>
  <si>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</si>
  <si>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</si>
  <si>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</si>
  <si>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</si>
  <si>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</si>
  <si>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</si>
  <si>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</si>
  <si>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</si>
  <si>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</si>
  <si>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</si>
  <si>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</si>
  <si>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</si>
  <si>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</si>
  <si>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</si>
  <si>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</si>
  <si>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</si>
  <si>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</si>
  <si>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</si>
  <si>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</si>
  <si>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</si>
  <si>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</si>
  <si>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</si>
  <si>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</si>
  <si>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</si>
  <si>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</si>
  <si>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</si>
  <si>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</si>
  <si>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</si>
  <si>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</si>
  <si>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</si>
  <si>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</si>
  <si>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</si>
  <si>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</si>
  <si>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</si>
  <si>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</si>
  <si>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</si>
  <si>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</si>
  <si>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</si>
  <si>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</si>
  <si>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</si>
  <si>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</si>
  <si>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</si>
  <si>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</si>
  <si>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</si>
  <si>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</si>
  <si>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</si>
  <si>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</si>
  <si>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</si>
  <si>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</si>
  <si>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</si>
  <si>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</si>
  <si>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</si>
  <si>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</si>
  <si>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</si>
  <si>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</si>
  <si>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</si>
  <si>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</si>
  <si>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</si>
  <si>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</si>
  <si>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</si>
  <si>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</si>
  <si>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</si>
  <si>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</si>
  <si>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</si>
  <si>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</si>
  <si>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</si>
  <si>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</si>
  <si>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</si>
  <si>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</si>
  <si>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</si>
  <si>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</si>
  <si>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</si>
  <si>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</si>
  <si>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</si>
  <si>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</si>
  <si>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</si>
  <si>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</si>
  <si>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</si>
  <si>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</si>
  <si>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</si>
  <si>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</si>
  <si>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</si>
  <si>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</si>
  <si>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</si>
  <si>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</si>
  <si>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</si>
  <si>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</si>
  <si>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</si>
  <si>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</si>
  <si>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</si>
  <si>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</si>
  <si>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</si>
  <si>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</si>
  <si>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</si>
  <si>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</si>
  <si>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</si>
  <si>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</si>
  <si>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</si>
  <si>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</si>
  <si>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</si>
  <si>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</si>
  <si>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</si>
  <si>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</si>
  <si>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</si>
  <si>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</si>
  <si>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</si>
  <si>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</si>
  <si>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</si>
  <si>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</si>
  <si>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</si>
  <si>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</si>
  <si>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</si>
  <si>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</si>
  <si>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</si>
  <si>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</si>
  <si>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</si>
  <si>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</si>
  <si>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</si>
  <si>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</si>
  <si>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</si>
  <si>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</si>
  <si>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</si>
  <si>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</si>
  <si>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</si>
  <si>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</si>
  <si>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</si>
  <si>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</si>
  <si>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</si>
  <si>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</si>
  <si>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</si>
  <si>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</si>
  <si>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</si>
  <si>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</si>
  <si>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</si>
  <si>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</si>
  <si>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</si>
  <si>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</si>
  <si>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</si>
  <si>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</si>
  <si>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</si>
  <si>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</si>
  <si>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</si>
  <si>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</si>
  <si>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</si>
  <si>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</si>
  <si>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</si>
  <si>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</si>
  <si>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</si>
  <si>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</si>
  <si>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</si>
  <si>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</si>
  <si>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</si>
  <si>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</si>
  <si>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</si>
  <si>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</si>
  <si>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</si>
  <si>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</si>
  <si>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</si>
  <si>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</si>
  <si>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</si>
  <si>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</si>
  <si>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</si>
  <si>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</si>
  <si>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</si>
  <si>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</si>
  <si>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</si>
  <si>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</si>
  <si>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</si>
  <si>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</si>
  <si>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</si>
  <si>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</si>
  <si>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</si>
  <si>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</si>
  <si>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</si>
  <si>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</si>
  <si>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</si>
  <si>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</si>
  <si>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</si>
  <si>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</si>
  <si>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</si>
  <si>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</si>
  <si>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</si>
  <si>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</si>
  <si>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</si>
  <si>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</si>
  <si>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</si>
  <si>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</si>
  <si>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</si>
  <si>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</si>
  <si>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</si>
  <si>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</si>
  <si>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</si>
  <si>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</si>
  <si>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</si>
  <si>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</si>
  <si>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</si>
  <si>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</si>
  <si>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</si>
  <si>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</si>
  <si>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</si>
  <si>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</si>
  <si>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</si>
  <si>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</si>
  <si>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</si>
  <si>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</si>
  <si>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</si>
  <si>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</si>
  <si>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</si>
  <si>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</si>
  <si>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</si>
  <si>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</si>
  <si>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</si>
  <si>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</si>
  <si>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</si>
  <si>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</si>
  <si>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</si>
  <si>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</si>
  <si>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</si>
  <si>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</si>
  <si>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</si>
  <si>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</si>
  <si>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</si>
  <si>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</si>
  <si>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</si>
  <si>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</si>
  <si>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</si>
  <si>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</si>
  <si>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</si>
  <si>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</si>
  <si>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</si>
  <si>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</si>
  <si>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</si>
  <si>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</si>
  <si>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</si>
  <si>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</si>
  <si>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</si>
  <si>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</si>
  <si>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</si>
  <si>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</si>
  <si>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</si>
  <si>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</si>
  <si>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</si>
  <si>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</si>
  <si>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</si>
  <si>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</si>
  <si>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</si>
  <si>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</si>
  <si>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</si>
  <si>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</si>
  <si>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</si>
  <si>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</si>
  <si>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</si>
  <si>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</si>
  <si>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</si>
  <si>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</si>
  <si>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</si>
  <si>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</si>
  <si>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</si>
  <si>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</si>
  <si>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</si>
  <si>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</si>
  <si>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</si>
  <si>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</si>
  <si>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</si>
  <si>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</si>
  <si>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</si>
  <si>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</si>
  <si>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</si>
  <si>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</si>
  <si>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</si>
  <si>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</si>
  <si>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</si>
  <si>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</si>
  <si>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</si>
  <si>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</si>
  <si>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</si>
  <si>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</si>
  <si>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</si>
  <si>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</si>
  <si>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</si>
  <si>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</si>
  <si>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</si>
  <si>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</si>
  <si>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</si>
  <si>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</si>
  <si>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</si>
  <si>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</si>
  <si>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</si>
  <si>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</si>
  <si>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</si>
  <si>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</si>
  <si>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</si>
  <si>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</si>
  <si>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</si>
  <si>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</si>
  <si>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</si>
  <si>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</si>
  <si>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</si>
  <si>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</si>
  <si>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</si>
  <si>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</si>
  <si>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</si>
  <si>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</si>
  <si>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</si>
  <si>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</si>
  <si>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</si>
  <si>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</si>
  <si>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</si>
  <si>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</si>
  <si>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</si>
  <si>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</si>
  <si>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</si>
  <si>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</si>
  <si>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</si>
  <si>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</si>
  <si>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</si>
  <si>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</si>
  <si>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</si>
  <si>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</si>
  <si>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</si>
  <si>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</si>
  <si>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</si>
  <si>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</si>
  <si>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</si>
  <si>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</si>
  <si>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</si>
  <si>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</si>
  <si>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</si>
  <si>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</si>
  <si>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</si>
  <si>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</si>
  <si>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</si>
  <si>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</si>
  <si>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</si>
  <si>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</si>
  <si>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</si>
  <si>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</si>
  <si>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</si>
  <si>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</si>
  <si>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</si>
  <si>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</si>
  <si>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</si>
  <si>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</si>
  <si>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</si>
  <si>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</si>
  <si>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</si>
  <si>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</si>
  <si>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</si>
  <si>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</si>
  <si>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</si>
  <si>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</si>
  <si>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</si>
  <si>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</si>
  <si>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</si>
  <si>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</si>
  <si>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</si>
  <si>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</si>
  <si>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</si>
  <si>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</si>
  <si>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</si>
  <si>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</si>
  <si>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</si>
  <si>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</si>
  <si>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</si>
  <si>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</si>
  <si>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</si>
  <si>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</si>
  <si>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</si>
  <si>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</si>
  <si>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</si>
  <si>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</si>
  <si>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</si>
  <si>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</si>
  <si>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</si>
  <si>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</si>
  <si>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</si>
  <si>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</si>
  <si>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</si>
  <si>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</si>
  <si>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</si>
  <si>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</si>
  <si>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</si>
  <si>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</si>
  <si>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</si>
  <si>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</si>
  <si>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</si>
  <si>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</si>
  <si>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</si>
  <si>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</si>
  <si>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</si>
  <si>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</si>
  <si>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</si>
  <si>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</si>
  <si>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</si>
  <si>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</si>
  <si>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</si>
  <si>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</si>
  <si>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</si>
  <si>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</si>
  <si>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</si>
  <si>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</si>
  <si>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</si>
  <si>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</si>
  <si>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</si>
  <si>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</si>
  <si>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</si>
  <si>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</si>
  <si>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</si>
  <si>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</si>
  <si>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</si>
  <si>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</si>
  <si>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</si>
  <si>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</si>
  <si>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</si>
  <si>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</si>
  <si>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</si>
  <si>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</si>
  <si>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</si>
  <si>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</si>
  <si>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</si>
  <si>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</si>
  <si>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</si>
  <si>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</si>
  <si>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</si>
  <si>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</si>
  <si>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</si>
  <si>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</si>
  <si>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</si>
  <si>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</si>
  <si>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</si>
  <si>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</si>
  <si>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</si>
  <si>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</si>
  <si>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</si>
  <si>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</si>
  <si>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</si>
  <si>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</si>
  <si>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</si>
  <si>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</si>
  <si>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</si>
  <si>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</si>
  <si>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</si>
  <si>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</si>
  <si>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</si>
  <si>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</si>
  <si>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</si>
  <si>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</si>
  <si>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</si>
  <si>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</si>
  <si>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</si>
  <si>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</si>
  <si>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</si>
  <si>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</si>
  <si>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</si>
  <si>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</si>
  <si>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</si>
  <si>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</si>
  <si>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</si>
  <si>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</si>
  <si>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</si>
  <si>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</si>
  <si>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</si>
  <si>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</si>
  <si>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</si>
  <si>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</si>
  <si>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</si>
  <si>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</si>
  <si>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</si>
  <si>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</si>
  <si>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</si>
  <si>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</si>
  <si>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</si>
  <si>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</si>
  <si>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</si>
  <si>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</si>
  <si>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</si>
  <si>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</si>
  <si>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</si>
  <si>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</si>
  <si>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</si>
  <si>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</si>
  <si>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</si>
  <si>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</si>
  <si>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</si>
  <si>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</si>
  <si>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</si>
  <si>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</si>
  <si>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</si>
  <si>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</si>
  <si>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</si>
  <si>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</si>
  <si>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</si>
  <si>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</si>
  <si>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</si>
  <si>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</si>
  <si>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</si>
  <si>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</si>
  <si>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</si>
  <si>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</si>
  <si>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</si>
  <si>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</si>
  <si>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</si>
  <si>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</si>
  <si>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</si>
  <si>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</si>
  <si>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</si>
  <si>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</si>
  <si>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</si>
  <si>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</si>
  <si>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</si>
  <si>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</si>
  <si>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</si>
  <si>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</si>
  <si>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</si>
  <si>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</si>
  <si>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</si>
  <si>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</si>
  <si>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</si>
  <si>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</si>
  <si>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</si>
  <si>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</si>
  <si>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</si>
  <si>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</si>
  <si>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</si>
  <si>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</si>
  <si>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</si>
  <si>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</si>
  <si>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</si>
  <si>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</si>
  <si>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</si>
  <si>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</si>
  <si>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</si>
  <si>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</si>
  <si>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</si>
  <si>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</si>
  <si>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</si>
  <si>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</si>
  <si>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</si>
  <si>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</si>
  <si>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</si>
  <si>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</si>
  <si>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</si>
  <si>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</si>
  <si>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</si>
  <si>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</si>
  <si>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</si>
  <si>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</si>
  <si>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</si>
  <si>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</si>
  <si>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</si>
  <si>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</si>
  <si>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</si>
  <si>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</si>
  <si>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</si>
  <si>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</si>
  <si>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</si>
  <si>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</si>
  <si>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</si>
  <si>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</si>
  <si>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</si>
  <si>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</si>
  <si>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</si>
  <si>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</si>
  <si>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</si>
  <si>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</si>
  <si>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</si>
  <si>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</si>
  <si>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</si>
  <si>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</si>
  <si>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</si>
  <si>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</si>
  <si>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</si>
  <si>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</si>
  <si>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</si>
  <si>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</si>
  <si>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</si>
  <si>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</si>
  <si>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</si>
  <si>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</si>
  <si>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</si>
  <si>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</si>
  <si>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</si>
  <si>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</si>
  <si>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</si>
  <si>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</si>
  <si>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</si>
  <si>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</si>
  <si>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</si>
  <si>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</si>
  <si>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</si>
  <si>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</si>
  <si>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</si>
  <si>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</si>
  <si>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</si>
  <si>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</si>
  <si>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</si>
  <si>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</si>
  <si>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</si>
  <si>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</si>
  <si>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</si>
  <si>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</si>
  <si>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</si>
  <si>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</si>
  <si>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</si>
  <si>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</si>
  <si>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</si>
  <si>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</si>
  <si>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</si>
  <si>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</si>
  <si>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</si>
  <si>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</si>
  <si>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</si>
  <si>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</si>
  <si>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</si>
  <si>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</si>
  <si>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</si>
  <si>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</si>
  <si>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</si>
  <si>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</si>
  <si>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</si>
  <si>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</si>
  <si>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</si>
  <si>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</si>
  <si>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</si>
  <si>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</si>
  <si>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</si>
  <si>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</si>
  <si>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</si>
  <si>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</si>
  <si>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</si>
  <si>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</si>
  <si>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</si>
  <si>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</si>
  <si>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</si>
  <si>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</si>
  <si>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</si>
  <si>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</si>
  <si>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</si>
  <si>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</si>
  <si>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</si>
  <si>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</si>
  <si>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</si>
  <si>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</si>
  <si>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</si>
  <si>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</si>
  <si>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</si>
  <si>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</si>
  <si>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</si>
  <si>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</si>
  <si>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</si>
  <si>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</si>
  <si>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</si>
  <si>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</si>
  <si>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</si>
  <si>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</si>
  <si>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</si>
  <si>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</si>
  <si>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</si>
  <si>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</si>
  <si>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</si>
  <si>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</si>
  <si>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</si>
  <si>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</si>
  <si>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</si>
  <si>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</si>
  <si>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</si>
  <si>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</si>
  <si>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</si>
  <si>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</si>
  <si>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</si>
  <si>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</si>
  <si>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</si>
  <si>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</si>
  <si>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</si>
  <si>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</si>
  <si>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</si>
  <si>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</si>
  <si>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</si>
  <si>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</si>
  <si>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</si>
  <si>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</si>
  <si>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</si>
  <si>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</si>
  <si>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</si>
  <si>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</si>
  <si>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</si>
  <si>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</si>
  <si>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</si>
  <si>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</si>
  <si>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</si>
  <si>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</si>
  <si>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</si>
  <si>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</si>
  <si>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</si>
  <si>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</si>
  <si>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</si>
  <si>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</si>
  <si>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</si>
  <si>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</si>
  <si>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</si>
  <si>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</si>
  <si>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</si>
  <si>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</si>
  <si>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</si>
  <si>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</si>
  <si>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</si>
  <si>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</si>
  <si>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</si>
  <si>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</si>
  <si>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</si>
  <si>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</si>
  <si>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</si>
  <si>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</si>
  <si>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</si>
  <si>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</si>
  <si>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</si>
  <si>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</si>
  <si>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</si>
  <si>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</si>
  <si>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</si>
  <si>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</si>
  <si>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</si>
  <si>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</si>
  <si>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</si>
  <si>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</si>
  <si>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</si>
  <si>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</si>
  <si>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</si>
  <si>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</si>
  <si>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</si>
  <si>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</si>
  <si>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</si>
  <si>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</si>
  <si>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</si>
  <si>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</si>
  <si>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</si>
  <si>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</si>
  <si>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</si>
  <si>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</si>
  <si>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</si>
  <si>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</si>
  <si>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</si>
  <si>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</si>
  <si>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</si>
  <si>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</si>
  <si>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</si>
  <si>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</si>
  <si>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</si>
  <si>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</si>
  <si>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</si>
  <si>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</si>
  <si>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</si>
  <si>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</si>
  <si>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</si>
  <si>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</si>
  <si>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</si>
  <si>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</si>
  <si>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</si>
  <si>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</si>
  <si>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</si>
  <si>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</si>
  <si>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</si>
  <si>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</si>
  <si>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</si>
  <si>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</si>
  <si>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</si>
  <si>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</si>
  <si>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</si>
  <si>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</si>
  <si>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</si>
  <si>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</si>
  <si>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</si>
  <si>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</si>
  <si>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</si>
  <si>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</si>
  <si>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</si>
  <si>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</si>
  <si>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</si>
  <si>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</si>
  <si>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</si>
  <si>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</si>
  <si>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</si>
  <si>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</si>
  <si>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</si>
  <si>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</si>
  <si>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</si>
  <si>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</si>
  <si>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</si>
  <si>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</si>
  <si>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</si>
  <si>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</si>
  <si>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</si>
  <si>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</si>
  <si>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</si>
  <si>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</si>
  <si>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</si>
  <si>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</si>
  <si>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</si>
  <si>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</si>
  <si>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</si>
  <si>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</si>
  <si>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</si>
  <si>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</si>
  <si>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</si>
  <si>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</si>
  <si>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</si>
  <si>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</si>
  <si>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</si>
  <si>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</si>
  <si>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</si>
  <si>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</si>
  <si>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</si>
  <si>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</si>
  <si>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</si>
  <si>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</si>
  <si>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</si>
  <si>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</si>
  <si>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</si>
  <si>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</si>
  <si>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</si>
  <si>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</si>
  <si>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</si>
  <si>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</si>
  <si>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</si>
  <si>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</si>
  <si>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</si>
  <si>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</si>
  <si>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</si>
  <si>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</si>
  <si>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</si>
  <si>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</si>
  <si>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</si>
  <si>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</si>
  <si>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</si>
  <si>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</si>
  <si>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</si>
  <si>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</si>
  <si>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</si>
  <si>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</si>
  <si>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</si>
  <si>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</si>
  <si>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</si>
  <si>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</si>
  <si>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</si>
  <si>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</si>
  <si>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</si>
  <si>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</si>
  <si>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</si>
  <si>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</si>
  <si>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</si>
  <si>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</si>
  <si>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</si>
  <si>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</si>
  <si>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</si>
  <si>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</si>
  <si>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</si>
  <si>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</si>
  <si>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</si>
  <si>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</si>
  <si>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</si>
  <si>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</si>
  <si>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</si>
  <si>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</si>
  <si>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</si>
  <si>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</si>
  <si>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</si>
  <si>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</si>
  <si>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</si>
  <si>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</si>
  <si>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</si>
  <si>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</si>
  <si>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</si>
  <si>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</si>
  <si>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</si>
  <si>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</si>
  <si>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</si>
  <si>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</si>
  <si>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</si>
  <si>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</si>
  <si>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</si>
  <si>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</si>
  <si>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</si>
  <si>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</si>
  <si>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</si>
  <si>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</si>
  <si>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</si>
  <si>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</si>
  <si>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</si>
  <si>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</si>
  <si>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</si>
  <si>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</si>
  <si>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</si>
  <si>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</si>
  <si>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</si>
  <si>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</si>
  <si>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</si>
  <si>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</si>
  <si>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</si>
  <si>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</si>
  <si>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</si>
  <si>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</si>
  <si>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</si>
  <si>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</si>
  <si>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</si>
  <si>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</si>
  <si>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</si>
  <si>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</si>
  <si>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</si>
  <si>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</si>
  <si>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</si>
  <si>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</si>
  <si>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</si>
  <si>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</si>
  <si>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</si>
  <si>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</si>
  <si>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</si>
  <si>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</si>
  <si>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</si>
  <si>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</si>
  <si>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</si>
  <si>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</si>
  <si>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</si>
  <si>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</si>
  <si>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</si>
  <si>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</si>
  <si>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</si>
  <si>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</si>
  <si>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</si>
  <si>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</si>
  <si>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</si>
  <si>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</si>
  <si>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</si>
  <si>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</si>
  <si>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</si>
  <si>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</si>
  <si>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</si>
  <si>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</si>
  <si>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</si>
  <si>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</si>
  <si>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</si>
  <si>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</si>
  <si>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</si>
  <si>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</si>
  <si>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</si>
  <si>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</si>
  <si>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</si>
  <si>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</si>
  <si>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</si>
  <si>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</si>
  <si>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</si>
  <si>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</si>
  <si>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</si>
  <si>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</si>
  <si>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</si>
  <si>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</si>
  <si>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</si>
  <si>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</si>
  <si>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</si>
  <si>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</si>
  <si>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</si>
  <si>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</si>
  <si>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</si>
  <si>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</si>
  <si>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</si>
  <si>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</si>
  <si>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</si>
  <si>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</si>
  <si>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</si>
  <si>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</si>
  <si>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</si>
  <si>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</si>
  <si>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</si>
  <si>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</si>
  <si>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</si>
  <si>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</si>
  <si>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</si>
  <si>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</si>
  <si>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</si>
  <si>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</si>
  <si>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</si>
  <si>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</si>
  <si>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</si>
  <si>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</si>
  <si>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</si>
  <si>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</si>
  <si>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</si>
  <si>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</si>
  <si>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</si>
  <si>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</si>
  <si>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</si>
  <si>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</si>
  <si>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</si>
  <si>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</si>
  <si>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</si>
  <si>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</si>
  <si>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</si>
  <si>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</si>
  <si>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</si>
  <si>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</si>
  <si>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</si>
  <si>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</si>
  <si>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</si>
  <si>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</si>
  <si>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</si>
  <si>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</si>
  <si>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</si>
  <si>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</si>
  <si>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</si>
  <si>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</si>
  <si>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</si>
  <si>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</si>
  <si>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</si>
  <si>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</si>
  <si>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</si>
  <si>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</si>
  <si>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</si>
  <si>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</si>
  <si>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</si>
  <si>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</si>
  <si>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</si>
  <si>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</si>
  <si>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</si>
  <si>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</si>
  <si>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</si>
  <si>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</si>
  <si>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</si>
  <si>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</si>
  <si>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</si>
  <si>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</si>
  <si>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</si>
  <si>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</si>
  <si>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</si>
  <si>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</si>
  <si>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</si>
  <si>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</si>
  <si>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</si>
  <si>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</si>
  <si>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</si>
  <si>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</si>
  <si>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</si>
  <si>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</si>
  <si>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</si>
  <si>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</si>
  <si>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</si>
  <si>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</si>
  <si>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</si>
  <si>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</si>
  <si>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</si>
  <si>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</si>
  <si>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</si>
  <si>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</si>
  <si>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</si>
  <si>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</si>
  <si>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</si>
  <si>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</si>
  <si>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</si>
  <si>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</si>
  <si>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</si>
  <si>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</si>
  <si>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</si>
  <si>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</si>
  <si>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</si>
  <si>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</si>
  <si>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</si>
  <si>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</si>
  <si>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</si>
  <si>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</si>
  <si>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</si>
  <si>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</si>
  <si>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</si>
  <si>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</si>
  <si>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</si>
  <si>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</si>
  <si>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</si>
  <si>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</si>
  <si>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</si>
  <si>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</si>
  <si>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</si>
  <si>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</si>
  <si>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</si>
  <si>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</si>
  <si>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</si>
  <si>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</si>
  <si>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</si>
  <si>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</si>
  <si>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</si>
  <si>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</si>
  <si>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</si>
  <si>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</si>
  <si>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</si>
  <si>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</si>
  <si>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</si>
  <si>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</si>
  <si>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</si>
  <si>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</si>
  <si>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</si>
  <si>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</si>
  <si>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</si>
  <si>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</si>
  <si>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</si>
  <si>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</si>
  <si>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</si>
  <si>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</si>
  <si>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</si>
  <si>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</si>
  <si>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</si>
  <si>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</si>
  <si>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</si>
  <si>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</si>
  <si>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</si>
  <si>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</si>
  <si>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</si>
  <si>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</si>
  <si>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</si>
  <si>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</si>
  <si>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</si>
  <si>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</si>
  <si>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</si>
  <si>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</si>
  <si>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</si>
  <si>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</si>
  <si>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</si>
  <si>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</si>
  <si>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</si>
  <si>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</si>
  <si>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</si>
  <si>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</si>
  <si>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</si>
  <si>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</si>
  <si>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</si>
  <si>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</si>
  <si>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</si>
  <si>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</si>
  <si>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</si>
  <si>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</si>
  <si>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</si>
  <si>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</si>
  <si>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</si>
  <si>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</si>
  <si>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</si>
  <si>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</si>
  <si>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</si>
  <si>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</si>
  <si>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</si>
  <si>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</si>
  <si>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</si>
  <si>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</si>
  <si>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</si>
  <si>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</si>
  <si>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</si>
  <si>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</si>
  <si>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</si>
  <si>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</si>
  <si>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</si>
  <si>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</si>
  <si>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</si>
  <si>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</si>
  <si>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</si>
  <si>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</si>
  <si>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</si>
  <si>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</si>
  <si>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</si>
  <si>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</si>
  <si>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</si>
  <si>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</si>
  <si>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</si>
  <si>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</si>
  <si>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</si>
  <si>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</si>
  <si>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</si>
  <si>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</si>
  <si>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</si>
  <si>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</si>
  <si>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</si>
  <si>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</si>
  <si>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</si>
  <si>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</si>
  <si>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</si>
  <si>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</si>
  <si>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</si>
  <si>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</si>
  <si>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</si>
  <si>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</si>
  <si>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</si>
  <si>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</si>
  <si>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</si>
  <si>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</si>
  <si>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</si>
  <si>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</si>
  <si>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</si>
  <si>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</si>
  <si>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</si>
  <si>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</si>
  <si>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</si>
  <si>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</si>
  <si>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</si>
  <si>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</si>
  <si>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</si>
  <si>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</si>
  <si>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</si>
  <si>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</si>
  <si>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</si>
  <si>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</si>
  <si>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</si>
  <si>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</si>
  <si>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</si>
  <si>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</si>
  <si>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</si>
  <si>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</si>
  <si>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</si>
  <si>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</si>
  <si>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</si>
  <si>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</si>
  <si>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</si>
  <si>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</si>
  <si>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</si>
  <si>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</si>
  <si>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</si>
  <si>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</si>
  <si>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</si>
  <si>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</si>
  <si>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</si>
  <si>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</si>
  <si>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</si>
  <si>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</si>
  <si>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</si>
  <si>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</si>
  <si>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</si>
  <si>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</si>
  <si>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</si>
  <si>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</si>
  <si>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</si>
  <si>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</si>
  <si>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</si>
  <si>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</si>
  <si>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</si>
  <si>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</si>
  <si>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</si>
  <si>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</si>
  <si>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</si>
  <si>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</si>
  <si>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</si>
  <si>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</si>
  <si>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</si>
  <si>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</si>
  <si>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</si>
  <si>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</si>
  <si>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</si>
  <si>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</si>
  <si>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</si>
  <si>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</si>
  <si>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</si>
  <si>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</si>
  <si>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</si>
  <si>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</si>
  <si>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</si>
  <si>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</si>
  <si>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</si>
  <si>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</si>
  <si>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</si>
  <si>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</si>
  <si>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</si>
  <si>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</si>
  <si>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</si>
  <si>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</si>
  <si>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</si>
  <si>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</si>
  <si>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</si>
  <si>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</si>
  <si>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</si>
  <si>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</si>
  <si>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</si>
  <si>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</si>
  <si>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</si>
  <si>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</si>
  <si>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</si>
  <si>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</si>
  <si>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</si>
  <si>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</si>
  <si>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</si>
  <si>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</si>
  <si>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</si>
  <si>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</si>
  <si>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</si>
  <si>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</si>
  <si>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</si>
  <si>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</si>
  <si>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</si>
  <si>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</si>
  <si>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</si>
  <si>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</si>
  <si>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</si>
  <si>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</si>
  <si>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</si>
  <si>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</si>
  <si>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</si>
  <si>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</si>
  <si>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</si>
  <si>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</si>
  <si>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</si>
  <si>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</si>
  <si>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</si>
  <si>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</si>
  <si>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</si>
  <si>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</si>
  <si>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</si>
  <si>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</si>
  <si>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</si>
  <si>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</si>
  <si>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</si>
  <si>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</si>
  <si>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</si>
  <si>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</si>
  <si>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</si>
  <si>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</si>
  <si>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</si>
  <si>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</si>
  <si>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</si>
  <si>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</si>
  <si>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</si>
  <si>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</si>
  <si>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</si>
  <si>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</si>
  <si>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</si>
  <si>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</si>
  <si>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</si>
  <si>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</si>
  <si>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</si>
  <si>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</si>
  <si>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</si>
  <si>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</si>
  <si>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</si>
  <si>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</si>
  <si>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</si>
  <si>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</si>
  <si>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</si>
  <si>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</si>
  <si>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</si>
  <si>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</si>
  <si>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</si>
  <si>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</si>
  <si>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</si>
  <si>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</si>
  <si>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</si>
  <si>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</si>
  <si>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</si>
  <si>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</si>
  <si>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</si>
  <si>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</si>
  <si>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</si>
  <si>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</si>
  <si>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</si>
  <si>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</si>
  <si>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</si>
  <si>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</si>
  <si>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</si>
  <si>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</si>
  <si>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</si>
  <si>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</si>
  <si>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</si>
  <si>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</si>
  <si>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</si>
  <si>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</si>
  <si>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</si>
  <si>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</si>
  <si>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</si>
  <si>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</si>
  <si>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</si>
  <si>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</si>
  <si>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</si>
  <si>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</si>
  <si>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</si>
  <si>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</si>
  <si>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</si>
  <si>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</si>
  <si>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</si>
  <si>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</si>
  <si>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</si>
  <si>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</si>
  <si>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</si>
  <si>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</si>
  <si>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</si>
  <si>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</si>
  <si>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</si>
  <si>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</si>
  <si>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</si>
  <si>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</si>
  <si>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</si>
  <si>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</si>
  <si>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</si>
  <si>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</si>
  <si>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</si>
  <si>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</si>
  <si>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</si>
  <si>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</si>
  <si>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</si>
  <si>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</si>
  <si>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</si>
  <si>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</si>
  <si>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</si>
  <si>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</si>
  <si>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</si>
  <si>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</si>
  <si>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</si>
  <si>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</si>
  <si>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</si>
  <si>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</si>
  <si>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</si>
  <si>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</si>
  <si>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</si>
  <si>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</si>
  <si>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</si>
  <si>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</si>
  <si>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</si>
  <si>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</si>
  <si>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</si>
  <si>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</si>
  <si>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</si>
  <si>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</si>
  <si>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</si>
  <si>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</si>
  <si>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</si>
  <si>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</si>
  <si>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</si>
  <si>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</si>
  <si>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</si>
  <si>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</si>
  <si>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</si>
  <si>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</si>
  <si>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</si>
  <si>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</si>
  <si>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</si>
  <si>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</si>
  <si>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</si>
  <si>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</si>
  <si>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</si>
  <si>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</si>
  <si>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</si>
  <si>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</si>
  <si>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</si>
  <si>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</si>
  <si>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</si>
  <si>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</si>
  <si>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</si>
  <si>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</si>
  <si>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</si>
  <si>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</si>
  <si>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</si>
  <si>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</si>
  <si>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</si>
  <si>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</si>
  <si>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</si>
  <si>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</si>
  <si>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</si>
  <si>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</si>
  <si>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</si>
  <si>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</si>
  <si>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</si>
  <si>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</si>
  <si>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</si>
  <si>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</si>
  <si>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</si>
  <si>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</si>
  <si>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</si>
  <si>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</si>
  <si>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</si>
  <si>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</si>
  <si>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</si>
  <si>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</si>
  <si>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</si>
  <si>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</si>
  <si>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</si>
  <si>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</si>
  <si>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</si>
  <si>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</si>
  <si>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</si>
  <si>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</si>
  <si>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</si>
  <si>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</si>
  <si>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</si>
  <si>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</si>
  <si>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</si>
  <si>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</si>
  <si>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</si>
  <si>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</si>
  <si>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</si>
  <si>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</si>
  <si>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</si>
  <si>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</si>
  <si>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</si>
  <si>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</si>
  <si>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</si>
  <si>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</si>
  <si>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</si>
  <si>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</si>
  <si>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</si>
  <si>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</si>
  <si>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</si>
  <si>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</si>
  <si>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</si>
  <si>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</si>
  <si>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</si>
  <si>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</si>
  <si>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</si>
  <si>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</si>
  <si>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</si>
  <si>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</si>
  <si>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</si>
  <si>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</si>
  <si>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</si>
  <si>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</si>
  <si>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</si>
  <si>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</si>
  <si>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</si>
  <si>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</si>
  <si>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</si>
  <si>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</si>
  <si>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</si>
  <si>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</si>
  <si>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</si>
  <si>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</si>
  <si>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</si>
  <si>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</si>
  <si>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</si>
  <si>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</si>
  <si>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</si>
  <si>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</si>
  <si>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</si>
  <si>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</si>
  <si>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</si>
  <si>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</si>
  <si>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</si>
  <si>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</si>
  <si>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</si>
  <si>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</si>
  <si>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</si>
  <si>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</si>
  <si>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</si>
  <si>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</si>
  <si>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</si>
  <si>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</si>
  <si>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</si>
  <si>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</si>
  <si>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</si>
  <si>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</si>
  <si>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</si>
  <si>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</si>
  <si>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</si>
  <si>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</si>
  <si>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</si>
  <si>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</si>
  <si>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</si>
  <si>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</si>
  <si>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</si>
  <si>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</si>
  <si>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</si>
  <si>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</si>
  <si>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</si>
  <si>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</si>
  <si>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</si>
  <si>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</si>
  <si>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</si>
  <si>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</si>
  <si>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</si>
  <si>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</si>
  <si>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</si>
  <si>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</si>
  <si>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</si>
  <si>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</si>
  <si>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</si>
  <si>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</si>
  <si>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</si>
  <si>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</si>
  <si>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</si>
  <si>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</si>
  <si>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</si>
  <si>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</si>
  <si>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</si>
  <si>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</si>
  <si>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</si>
  <si>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</si>
  <si>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</si>
  <si>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</si>
  <si>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</si>
  <si>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</si>
  <si>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</si>
  <si>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</si>
  <si>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</si>
  <si>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</si>
  <si>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</si>
  <si>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</si>
  <si>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</si>
  <si>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</si>
  <si>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</si>
  <si>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</si>
  <si>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</si>
  <si>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</si>
  <si>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</si>
  <si>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</si>
  <si>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</si>
  <si>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</si>
  <si>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</si>
  <si>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</si>
  <si>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</si>
  <si>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</si>
  <si>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</si>
  <si>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</si>
  <si>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</si>
  <si>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</si>
  <si>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</si>
  <si>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</si>
  <si>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</si>
  <si>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</si>
  <si>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</si>
  <si>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</si>
  <si>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</si>
  <si>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</si>
  <si>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</si>
  <si>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</si>
  <si>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</si>
  <si>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</si>
  <si>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</si>
  <si>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</si>
  <si>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</si>
  <si>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</si>
  <si>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</si>
  <si>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</si>
  <si>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</si>
  <si>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</si>
  <si>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</si>
  <si>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</si>
  <si>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</si>
  <si>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</si>
  <si>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</si>
  <si>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</si>
  <si>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</si>
  <si>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</si>
  <si>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</si>
  <si>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</si>
  <si>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</si>
  <si>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</si>
  <si>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</si>
  <si>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</si>
  <si>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</si>
  <si>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</si>
  <si>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</si>
  <si>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</si>
  <si>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</si>
  <si>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</si>
  <si>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</si>
  <si>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</si>
  <si>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</si>
  <si>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</si>
  <si>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</si>
  <si>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</si>
  <si>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</si>
  <si>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</si>
  <si>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</si>
  <si>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</si>
  <si>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</si>
  <si>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</si>
  <si>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</si>
  <si>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</si>
  <si>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</si>
  <si>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</si>
  <si>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</si>
  <si>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</si>
  <si>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</si>
  <si>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</si>
  <si>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</si>
  <si>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</si>
  <si>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</si>
  <si>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</si>
  <si>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</si>
  <si>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</si>
  <si>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</si>
  <si>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</si>
  <si>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</si>
  <si>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</si>
  <si>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</si>
  <si>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</si>
  <si>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</si>
  <si>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</si>
  <si>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</si>
  <si>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</si>
  <si>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</si>
  <si>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</si>
  <si>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</si>
  <si>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</si>
  <si>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</si>
  <si>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</si>
  <si>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</si>
  <si>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</si>
  <si>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</si>
  <si>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</si>
  <si>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</si>
  <si>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</si>
  <si>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</si>
  <si>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</si>
  <si>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</si>
  <si>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</si>
  <si>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</si>
  <si>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</si>
  <si>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</si>
  <si>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</si>
  <si>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</si>
  <si>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</si>
  <si>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</si>
  <si>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</si>
  <si>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</si>
  <si>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</si>
  <si>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</si>
  <si>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</si>
  <si>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</si>
  <si>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</si>
  <si>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</si>
  <si>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</si>
  <si>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</si>
  <si>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</si>
  <si>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</si>
  <si>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</si>
  <si>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</si>
  <si>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</si>
  <si>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</si>
  <si>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</si>
  <si>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</si>
  <si>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</si>
  <si>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</si>
  <si>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</si>
  <si>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</si>
  <si>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</si>
  <si>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</si>
  <si>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</si>
  <si>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</si>
  <si>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</si>
  <si>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</si>
  <si>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</si>
  <si>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</si>
  <si>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</si>
  <si>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</si>
  <si>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</si>
  <si>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</si>
  <si>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</si>
  <si>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</si>
  <si>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</si>
  <si>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</si>
  <si>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</si>
  <si>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</si>
  <si>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</si>
  <si>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</si>
  <si>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</si>
  <si>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</si>
  <si>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</si>
  <si>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</si>
  <si>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</si>
  <si>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</si>
  <si>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</si>
  <si>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</si>
  <si>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</si>
  <si>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</si>
  <si>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</si>
  <si>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</si>
  <si>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</si>
  <si>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</si>
  <si>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</si>
  <si>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</si>
  <si>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</si>
  <si>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</si>
  <si>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</si>
  <si>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</si>
  <si>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</si>
  <si>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</si>
  <si>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</si>
  <si>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</si>
  <si>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</si>
  <si>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</si>
  <si>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</si>
  <si>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</si>
  <si>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</si>
  <si>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</si>
  <si>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</si>
  <si>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</si>
  <si>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</si>
  <si>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</si>
  <si>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</si>
  <si>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</si>
  <si>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</si>
  <si>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</si>
  <si>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</si>
  <si>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</si>
  <si>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</si>
  <si>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</si>
  <si>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</si>
  <si>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</si>
  <si>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</si>
  <si>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</si>
  <si>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</si>
  <si>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</si>
  <si>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</si>
  <si>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</si>
  <si>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</si>
  <si>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</si>
  <si>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</si>
  <si>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</si>
  <si>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</si>
  <si>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</si>
  <si>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</si>
  <si>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</si>
  <si>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</si>
  <si>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</si>
  <si>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</si>
  <si>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</si>
  <si>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</si>
  <si>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</si>
  <si>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</si>
  <si>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</si>
  <si>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</si>
  <si>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</si>
  <si>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</si>
  <si>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</si>
  <si>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</si>
  <si>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</si>
  <si>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</si>
  <si>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</si>
  <si>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</si>
  <si>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</si>
  <si>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</si>
  <si>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</si>
  <si>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</si>
  <si>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</si>
  <si>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</si>
  <si>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</si>
  <si>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</si>
  <si>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</si>
  <si>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</si>
  <si>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</si>
  <si>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</si>
  <si>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</si>
  <si>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</si>
  <si>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</si>
  <si>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</si>
  <si>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</si>
  <si>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</si>
  <si>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</si>
  <si>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</si>
  <si>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</si>
  <si>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</si>
  <si>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</si>
  <si>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</si>
  <si>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</si>
  <si>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</si>
  <si>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</si>
  <si>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</si>
  <si>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</si>
  <si>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</si>
  <si>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</si>
  <si>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</si>
  <si>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</si>
  <si>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</si>
  <si>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</si>
  <si>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</si>
  <si>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</si>
  <si>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</si>
  <si>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</si>
  <si>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</si>
  <si>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</si>
  <si>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</si>
  <si>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</si>
  <si>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</si>
  <si>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</si>
  <si>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</si>
  <si>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</si>
  <si>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</si>
  <si>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</si>
  <si>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</si>
  <si>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</si>
  <si>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</si>
  <si>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</si>
  <si>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</si>
  <si>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</si>
  <si>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</si>
  <si>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</si>
  <si>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</si>
  <si>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</si>
  <si>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</si>
  <si>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</si>
  <si>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</si>
  <si>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</si>
  <si>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</si>
  <si>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</si>
  <si>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</si>
  <si>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</si>
  <si>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</si>
  <si>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</si>
  <si>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</si>
  <si>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</si>
  <si>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</si>
  <si>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</si>
  <si>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</si>
  <si>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</si>
  <si>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</si>
  <si>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</si>
  <si>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</si>
  <si>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</si>
  <si>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</si>
  <si>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</si>
  <si>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</si>
  <si>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</si>
  <si>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</si>
  <si>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</si>
  <si>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</si>
  <si>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</si>
  <si>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</si>
  <si>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</si>
  <si>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</si>
  <si>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</si>
  <si>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</si>
  <si>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</si>
  <si>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</si>
  <si>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</si>
  <si>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</si>
  <si>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</si>
  <si>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</si>
  <si>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</si>
  <si>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</si>
  <si>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</si>
  <si>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</si>
  <si>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</si>
  <si>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</si>
  <si>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</si>
  <si>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</si>
  <si>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</si>
  <si>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</si>
  <si>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</si>
  <si>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</si>
  <si>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</si>
  <si>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</si>
  <si>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</si>
  <si>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</si>
  <si>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</si>
  <si>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</si>
  <si>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</si>
  <si>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</si>
  <si>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</si>
  <si>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</si>
  <si>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</si>
  <si>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</si>
  <si>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</si>
  <si>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</si>
  <si>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</si>
  <si>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</si>
  <si>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</si>
  <si>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</si>
  <si>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</si>
  <si>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</si>
  <si>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</si>
  <si>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</si>
  <si>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</si>
  <si>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</si>
  <si>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</si>
  <si>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</si>
  <si>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</si>
  <si>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</si>
  <si>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</si>
  <si>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</si>
  <si>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</si>
  <si>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</si>
  <si>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</si>
  <si>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</si>
  <si>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</si>
  <si>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</si>
  <si>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</si>
  <si>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</si>
  <si>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</si>
  <si>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</si>
  <si>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</si>
  <si>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</si>
  <si>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</si>
  <si>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</si>
  <si>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</si>
  <si>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</si>
  <si>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</si>
  <si>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</si>
  <si>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</si>
  <si>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</si>
  <si>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</si>
  <si>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</si>
  <si>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</si>
  <si>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</si>
  <si>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</si>
  <si>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</si>
  <si>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</si>
  <si>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</si>
  <si>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</si>
  <si>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</si>
  <si>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</si>
  <si>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</si>
  <si>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</si>
  <si>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</si>
  <si>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</si>
  <si>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</si>
  <si>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</si>
  <si>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</si>
  <si>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</si>
  <si>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</si>
  <si>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</si>
  <si>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</si>
  <si>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</si>
  <si>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</si>
  <si>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</si>
  <si>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</si>
  <si>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</si>
  <si>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</si>
  <si>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</si>
  <si>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</si>
  <si>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</si>
  <si>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</si>
  <si>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</si>
  <si>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</si>
  <si>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</si>
  <si>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</si>
  <si>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</si>
  <si>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</si>
  <si>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</si>
  <si>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</si>
  <si>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</si>
  <si>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</si>
  <si>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</si>
  <si>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</si>
  <si>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</si>
  <si>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</si>
  <si>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</si>
  <si>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</si>
  <si>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</si>
  <si>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</si>
  <si>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</si>
  <si>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</si>
  <si>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</si>
  <si>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</si>
  <si>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</si>
  <si>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</si>
  <si>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</si>
  <si>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</si>
  <si>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</si>
  <si>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</si>
  <si>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</si>
  <si>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</si>
  <si>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</si>
  <si>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</si>
  <si>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</si>
  <si>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</si>
  <si>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</si>
  <si>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</si>
  <si>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</si>
  <si>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</si>
  <si>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</si>
  <si>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</si>
  <si>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</si>
  <si>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</si>
  <si>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</si>
  <si>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</si>
  <si>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</si>
  <si>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</si>
  <si>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</si>
  <si>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</si>
  <si>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</si>
  <si>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</si>
  <si>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</si>
  <si>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</si>
  <si>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</si>
  <si>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</si>
  <si>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</si>
  <si>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</si>
  <si>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</si>
  <si>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</si>
  <si>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</si>
  <si>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</si>
  <si>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</si>
  <si>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</si>
  <si>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</si>
  <si>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</si>
  <si>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</si>
  <si>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</si>
  <si>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</si>
  <si>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</si>
  <si>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</si>
  <si>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</si>
  <si>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</si>
  <si>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</si>
  <si>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</si>
  <si>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</si>
  <si>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</si>
  <si>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</si>
  <si>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</si>
  <si>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</si>
  <si>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</si>
  <si>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</si>
  <si>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</si>
  <si>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</si>
  <si>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</si>
  <si>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</si>
  <si>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</si>
  <si>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</si>
  <si>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</si>
  <si>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</si>
  <si>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</si>
  <si>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</si>
  <si>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</si>
  <si>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</si>
  <si>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</si>
  <si>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</si>
  <si>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</si>
  <si>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</si>
  <si>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</si>
  <si>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</si>
  <si>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</si>
  <si>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</si>
  <si>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</si>
  <si>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</si>
  <si>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</si>
  <si>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</si>
  <si>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</si>
  <si>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</si>
  <si>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</si>
  <si>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</si>
  <si>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</si>
  <si>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</si>
  <si>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</si>
  <si>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</si>
  <si>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</si>
  <si>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</si>
  <si>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</si>
  <si>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</si>
  <si>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</si>
  <si>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</si>
  <si>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</si>
  <si>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</si>
  <si>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</si>
  <si>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</si>
  <si>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</si>
  <si>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</si>
  <si>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</si>
  <si>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</si>
  <si>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</si>
  <si>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</si>
  <si>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</si>
  <si>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</si>
  <si>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</si>
  <si>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</si>
  <si>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</si>
  <si>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</si>
  <si>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</si>
  <si>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</si>
  <si>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</si>
  <si>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</si>
  <si>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</si>
  <si>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</si>
  <si>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</si>
  <si>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</si>
  <si>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</si>
  <si>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</si>
  <si>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</si>
  <si>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</si>
  <si>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</si>
  <si>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</si>
  <si>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</si>
  <si>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</si>
  <si>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</si>
  <si>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</si>
  <si>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</si>
  <si>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</si>
  <si>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</si>
  <si>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</si>
  <si>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</si>
  <si>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</si>
  <si>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</si>
  <si>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</si>
  <si>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</si>
  <si>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</si>
  <si>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</si>
  <si>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</si>
  <si>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</si>
  <si>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</si>
  <si>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</si>
  <si>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</si>
  <si>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</si>
  <si>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</si>
  <si>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</si>
  <si>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</si>
  <si>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</si>
  <si>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</si>
  <si>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</si>
  <si>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</si>
  <si>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</si>
  <si>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</si>
  <si>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</si>
  <si>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</si>
  <si>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</si>
  <si>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</si>
  <si>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</si>
  <si>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</si>
  <si>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</si>
  <si>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</si>
  <si>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</si>
  <si>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</si>
  <si>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</si>
  <si>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</si>
  <si>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</si>
  <si>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</si>
  <si>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</si>
  <si>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</si>
  <si>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</si>
  <si>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</si>
  <si>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</si>
  <si>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</si>
  <si>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</si>
  <si>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</si>
  <si>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</si>
  <si>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</si>
  <si>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</si>
  <si>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</si>
  <si>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</si>
  <si>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</si>
  <si>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</si>
  <si>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</si>
  <si>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</si>
  <si>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</si>
  <si>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</si>
  <si>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</si>
  <si>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</si>
  <si>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</si>
  <si>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</si>
  <si>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</si>
  <si>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</si>
  <si>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</si>
  <si>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</si>
  <si>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</si>
  <si>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</si>
  <si>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</si>
  <si>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</si>
  <si>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</si>
  <si>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</si>
  <si>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</si>
  <si>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</si>
  <si>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</si>
  <si>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</si>
  <si>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</si>
  <si>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</si>
  <si>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</si>
  <si>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</si>
  <si>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</si>
  <si>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</si>
  <si>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</si>
  <si>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</si>
  <si>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</si>
  <si>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</si>
  <si>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</si>
  <si>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</si>
  <si>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</si>
  <si>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</si>
  <si>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</si>
  <si>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</si>
  <si>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</si>
  <si>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</si>
  <si>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</si>
  <si>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</si>
  <si>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</si>
  <si>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</si>
  <si>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</si>
  <si>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</si>
  <si>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</si>
  <si>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</si>
  <si>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</si>
  <si>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</si>
  <si>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</si>
  <si>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</si>
  <si>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</si>
  <si>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</si>
  <si>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</si>
  <si>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</si>
  <si>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</si>
  <si>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</si>
  <si>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</si>
  <si>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</si>
  <si>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</si>
  <si>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</si>
  <si>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</si>
  <si>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</si>
  <si>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</si>
  <si>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</si>
  <si>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</si>
  <si>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</si>
  <si>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</si>
  <si>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</si>
  <si>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</si>
  <si>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</si>
  <si>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</si>
  <si>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</si>
  <si>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</si>
  <si>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</si>
  <si>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</si>
  <si>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</si>
  <si>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</si>
  <si>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</si>
  <si>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</si>
  <si>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</si>
  <si>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</si>
  <si>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</si>
  <si>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</si>
  <si>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</si>
  <si>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</si>
  <si>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</si>
  <si>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</si>
  <si>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</si>
  <si>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</si>
  <si>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</si>
  <si>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</si>
  <si>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</si>
  <si>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</si>
  <si>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</si>
  <si>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</si>
  <si>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</si>
  <si>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</si>
  <si>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</si>
  <si>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</si>
  <si>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</si>
  <si>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</si>
  <si>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</si>
  <si>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</si>
  <si>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</si>
  <si>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</si>
  <si>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</si>
  <si>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</si>
  <si>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</si>
  <si>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</si>
  <si>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</si>
  <si>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</si>
  <si>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</si>
  <si>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</si>
  <si>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</si>
  <si>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</si>
  <si>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</si>
  <si>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</si>
  <si>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</si>
  <si>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</si>
  <si>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</si>
  <si>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</si>
  <si>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</si>
  <si>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</si>
  <si>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</si>
  <si>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</si>
  <si>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</si>
  <si>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</si>
  <si>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</si>
  <si>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</si>
  <si>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</si>
  <si>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</si>
  <si>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</si>
  <si>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</si>
  <si>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</si>
  <si>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</si>
  <si>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</si>
  <si>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</si>
  <si>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</si>
  <si>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</si>
  <si>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</si>
  <si>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</si>
  <si>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</si>
  <si>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</si>
  <si>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</si>
  <si>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</si>
  <si>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</si>
  <si>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</si>
  <si>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</si>
  <si>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</si>
  <si>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</si>
  <si>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</si>
  <si>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</si>
  <si>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</si>
  <si>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</si>
  <si>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</si>
  <si>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</si>
  <si>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</si>
  <si>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</si>
  <si>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</si>
  <si>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</si>
  <si>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</si>
  <si>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</si>
  <si>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</si>
  <si>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</si>
  <si>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</si>
  <si>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</si>
  <si>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</si>
  <si>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</si>
  <si>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</si>
  <si>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</si>
  <si>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</si>
  <si>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</si>
  <si>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</si>
  <si>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</si>
  <si>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</si>
  <si>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</si>
  <si>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</si>
  <si>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</si>
  <si>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</si>
  <si>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</si>
  <si>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</si>
  <si>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</si>
  <si>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</si>
  <si>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</si>
  <si>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</si>
  <si>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</si>
  <si>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</si>
  <si>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</si>
  <si>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</si>
  <si>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</si>
  <si>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</si>
  <si>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</si>
  <si>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</si>
  <si>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</si>
  <si>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</si>
  <si>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</si>
  <si>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</si>
  <si>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</si>
  <si>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</si>
  <si>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</si>
  <si>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</si>
  <si>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</si>
  <si>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</si>
  <si>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</si>
  <si>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</si>
  <si>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</si>
  <si>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</si>
  <si>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</si>
  <si>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</si>
  <si>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</si>
  <si>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</si>
  <si>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</si>
  <si>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</si>
  <si>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</si>
  <si>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</si>
  <si>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</si>
  <si>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</si>
  <si>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</si>
  <si>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</si>
  <si>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</si>
  <si>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</si>
  <si>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</si>
  <si>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</si>
  <si>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</si>
  <si>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</si>
  <si>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</si>
  <si>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</si>
  <si>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</si>
  <si>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</si>
  <si>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</si>
  <si>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</si>
  <si>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</si>
  <si>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</si>
  <si>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</si>
  <si>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</si>
  <si>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</si>
  <si>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</si>
  <si>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</si>
  <si>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</si>
  <si>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</si>
  <si>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</si>
  <si>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</si>
  <si>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</si>
  <si>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</si>
  <si>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</si>
  <si>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</si>
  <si>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</si>
  <si>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</si>
  <si>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</si>
  <si>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</si>
  <si>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</si>
  <si>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</si>
  <si>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</si>
  <si>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</si>
  <si>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</si>
  <si>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</si>
  <si>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</si>
  <si>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</si>
  <si>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</si>
  <si>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</si>
  <si>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</si>
  <si>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</si>
  <si>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</si>
  <si>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</si>
  <si>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</si>
  <si>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</si>
  <si>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</si>
  <si>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</si>
  <si>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</si>
  <si>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</si>
  <si>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</si>
  <si>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</si>
  <si>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</si>
  <si>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</si>
  <si>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</si>
  <si>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</si>
  <si>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</si>
  <si>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</si>
  <si>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</si>
  <si>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</si>
  <si>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</si>
  <si>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</si>
  <si>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</si>
  <si>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</si>
  <si>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</si>
  <si>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</si>
  <si>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</si>
  <si>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</si>
  <si>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</si>
  <si>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</si>
  <si>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</si>
  <si>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</si>
  <si>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</si>
  <si>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</si>
  <si>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</si>
  <si>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</si>
  <si>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</si>
  <si>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</si>
  <si>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</si>
  <si>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</si>
  <si>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</si>
  <si>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</si>
  <si>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</si>
  <si>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</si>
  <si>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</si>
  <si>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</si>
  <si>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</si>
  <si>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</si>
  <si>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</si>
  <si>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</si>
  <si>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</si>
  <si>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</si>
  <si>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</si>
  <si>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</si>
  <si>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</si>
  <si>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</si>
  <si>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</si>
  <si>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</si>
  <si>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</si>
  <si>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</si>
  <si>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</si>
  <si>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</si>
  <si>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</si>
  <si>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</si>
  <si>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</si>
  <si>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</si>
  <si>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</si>
  <si>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</si>
  <si>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</si>
  <si>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</si>
  <si>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</si>
  <si>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</si>
  <si>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</si>
  <si>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</si>
  <si>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</si>
  <si>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</si>
  <si>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</si>
  <si>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</si>
  <si>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</si>
  <si>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</si>
  <si>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</si>
  <si>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</si>
  <si>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</si>
  <si>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</si>
  <si>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</si>
  <si>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</si>
  <si>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</si>
  <si>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</si>
  <si>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</si>
  <si>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</si>
  <si>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</si>
  <si>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</si>
  <si>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</si>
  <si>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</si>
  <si>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</si>
  <si>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</si>
  <si>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</si>
  <si>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</si>
  <si>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</si>
  <si>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</si>
  <si>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</si>
  <si>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</si>
  <si>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</si>
  <si>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</si>
  <si>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</si>
  <si>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</si>
  <si>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</si>
  <si>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</si>
  <si>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</si>
  <si>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</si>
  <si>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</si>
  <si>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</si>
  <si>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</si>
  <si>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</si>
  <si>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</si>
  <si>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</si>
  <si>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</si>
  <si>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</si>
  <si>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</si>
  <si>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</si>
  <si>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</si>
  <si>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</si>
  <si>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</si>
  <si>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</si>
  <si>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</si>
  <si>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</si>
  <si>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</si>
  <si>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</si>
  <si>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</si>
  <si>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</si>
  <si>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</si>
  <si>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</si>
  <si>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</si>
  <si>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</si>
  <si>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</si>
  <si>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</si>
  <si>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</si>
  <si>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</si>
  <si>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</si>
  <si>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</si>
  <si>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</si>
  <si>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</si>
  <si>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</si>
  <si>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</si>
  <si>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</si>
  <si>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</si>
  <si>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</si>
  <si>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</si>
  <si>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</si>
  <si>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</si>
  <si>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</si>
  <si>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</si>
  <si>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</si>
  <si>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</si>
  <si>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</si>
  <si>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</si>
  <si>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</si>
  <si>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</si>
  <si>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</si>
  <si>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</si>
  <si>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</si>
  <si>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</si>
  <si>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</si>
  <si>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</si>
  <si>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</si>
  <si>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</si>
  <si>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</si>
  <si>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</si>
  <si>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</si>
  <si>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</si>
  <si>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</si>
  <si>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</si>
  <si>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</si>
  <si>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</si>
  <si>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</si>
  <si>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</si>
  <si>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</si>
  <si>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</si>
  <si>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</si>
  <si>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</si>
  <si>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</si>
  <si>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</si>
  <si>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</si>
  <si>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</si>
  <si>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</si>
  <si>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</si>
  <si>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</si>
  <si>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</si>
  <si>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</si>
  <si>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</si>
  <si>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</si>
  <si>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</si>
  <si>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</si>
  <si>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</si>
  <si>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</si>
  <si>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</si>
  <si>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</si>
  <si>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</si>
  <si>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</si>
  <si>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</si>
  <si>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</si>
  <si>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</si>
  <si>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</si>
  <si>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</si>
  <si>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</si>
  <si>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</si>
  <si>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</si>
  <si>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</si>
  <si>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</si>
  <si>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</si>
  <si>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</si>
  <si>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</si>
  <si>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</si>
  <si>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</si>
  <si>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</si>
  <si>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</si>
  <si>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</si>
  <si>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</si>
  <si>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</si>
  <si>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</si>
  <si>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</si>
  <si>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</si>
  <si>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</si>
  <si>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</si>
  <si>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</si>
  <si>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</si>
  <si>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</si>
  <si>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</si>
  <si>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</si>
  <si>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</si>
  <si>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</si>
  <si>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</si>
  <si>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</si>
  <si>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</si>
  <si>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</si>
  <si>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</si>
  <si>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</si>
  <si>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</si>
  <si>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</si>
  <si>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</si>
  <si>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</si>
  <si>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</si>
  <si>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</si>
  <si>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</si>
  <si>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</si>
  <si>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</si>
  <si>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</si>
  <si>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</si>
  <si>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</si>
  <si>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</si>
  <si>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</si>
  <si>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</si>
  <si>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</si>
  <si>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</si>
  <si>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</si>
  <si>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</si>
  <si>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</si>
  <si>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</si>
  <si>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</si>
  <si>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</si>
  <si>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</si>
  <si>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</si>
  <si>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</si>
  <si>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</si>
  <si>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</si>
  <si>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</si>
  <si>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</si>
  <si>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</si>
  <si>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</si>
  <si>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</si>
  <si>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</si>
  <si>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</si>
  <si>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</si>
  <si>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</si>
  <si>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</si>
  <si>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</si>
  <si>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</si>
  <si>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</si>
  <si>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</si>
  <si>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</si>
  <si>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</si>
  <si>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</si>
  <si>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</si>
  <si>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</si>
  <si>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</si>
  <si>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</si>
  <si>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</si>
  <si>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</si>
  <si>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</si>
  <si>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</si>
  <si>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</si>
  <si>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</si>
  <si>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</si>
  <si>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</si>
  <si>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</si>
  <si>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</si>
  <si>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</si>
  <si>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</si>
  <si>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</si>
  <si>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</si>
  <si>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</si>
  <si>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</si>
  <si>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</si>
  <si>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</si>
  <si>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</si>
  <si>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</si>
  <si>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</si>
  <si>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</si>
  <si>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</si>
  <si>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</si>
  <si>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</si>
  <si>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</si>
  <si>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</si>
  <si>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</si>
  <si>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</si>
  <si>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</si>
  <si>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</si>
  <si>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</si>
  <si>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</si>
  <si>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</si>
  <si>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</si>
  <si>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</si>
  <si>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</si>
  <si>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</si>
  <si>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</si>
  <si>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</si>
  <si>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</si>
  <si>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</si>
  <si>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</si>
  <si>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</si>
  <si>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</si>
  <si>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</si>
  <si>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</si>
  <si>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</si>
  <si>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</si>
  <si>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</si>
  <si>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</si>
  <si>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</si>
  <si>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</si>
  <si>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</si>
  <si>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</si>
  <si>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</si>
  <si>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</si>
  <si>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</si>
  <si>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</si>
  <si>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</si>
  <si>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</si>
  <si>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</si>
  <si>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</si>
  <si>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</si>
  <si>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</si>
  <si>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</si>
  <si>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</si>
  <si>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</si>
  <si>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</si>
  <si>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</si>
  <si>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</si>
  <si>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</si>
  <si>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</si>
  <si>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</si>
  <si>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</si>
  <si>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</si>
  <si>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</si>
  <si>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</si>
  <si>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</si>
  <si>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</si>
  <si>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</si>
  <si>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</si>
  <si>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</si>
  <si>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</si>
  <si>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</si>
  <si>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</si>
  <si>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</si>
  <si>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</si>
  <si>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</si>
  <si>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</si>
  <si>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</si>
  <si>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</si>
  <si>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</si>
  <si>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</si>
  <si>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</si>
  <si>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</si>
  <si>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</si>
  <si>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</si>
  <si>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</si>
  <si>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</si>
  <si>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</si>
  <si>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</si>
  <si>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</si>
  <si>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</si>
  <si>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</si>
  <si>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</si>
  <si>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</si>
  <si>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</si>
  <si>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</si>
  <si>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</si>
  <si>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</si>
  <si>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</si>
  <si>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</si>
  <si>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</si>
  <si>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</si>
  <si>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</si>
  <si>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</si>
  <si>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</si>
  <si>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</si>
  <si>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</si>
  <si>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</si>
  <si>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</si>
  <si>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</si>
  <si>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</si>
  <si>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</si>
  <si>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</si>
  <si>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</si>
  <si>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</si>
  <si>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</si>
  <si>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</si>
  <si>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</si>
  <si>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</si>
  <si>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</si>
  <si>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</si>
  <si>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</si>
  <si>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</si>
  <si>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</si>
  <si>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</si>
  <si>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</si>
  <si>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</si>
  <si>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</si>
  <si>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</si>
  <si>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</si>
  <si>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</si>
  <si>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</si>
  <si>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</si>
  <si>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</si>
  <si>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</si>
  <si>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</si>
  <si>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</si>
  <si>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</si>
  <si>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</si>
  <si>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</si>
  <si>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</si>
  <si>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</si>
  <si>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</si>
  <si>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</si>
  <si>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</si>
  <si>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</si>
  <si>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</si>
  <si>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</si>
  <si>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</si>
  <si>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</si>
  <si>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</si>
  <si>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</si>
  <si>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</si>
  <si>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</si>
  <si>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</si>
  <si>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</si>
  <si>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</si>
  <si>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</si>
  <si>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</si>
  <si>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</si>
  <si>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</si>
  <si>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</si>
  <si>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</si>
  <si>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</si>
  <si>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</si>
  <si>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</si>
  <si>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</si>
  <si>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</si>
  <si>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</si>
  <si>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</si>
  <si>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</si>
  <si>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</si>
  <si>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</si>
  <si>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</si>
  <si>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</si>
  <si>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</si>
  <si>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</si>
  <si>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</si>
  <si>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</si>
  <si>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</si>
  <si>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</si>
  <si>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</si>
  <si>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</si>
  <si>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</si>
  <si>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</si>
  <si>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</si>
  <si>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</si>
  <si>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</si>
  <si>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</si>
  <si>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</si>
  <si>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</si>
  <si>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</si>
  <si>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</si>
  <si>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</si>
  <si>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</si>
  <si>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</si>
  <si>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</si>
  <si>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</si>
  <si>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</si>
  <si>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</si>
  <si>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</si>
  <si>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</si>
  <si>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</si>
  <si>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</si>
  <si>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</si>
  <si>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</si>
  <si>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</si>
  <si>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</si>
  <si>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</si>
  <si>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</si>
  <si>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</si>
  <si>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</si>
  <si>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</si>
  <si>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</si>
  <si>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</si>
  <si>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</si>
  <si>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</si>
  <si>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</si>
  <si>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</si>
  <si>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</si>
  <si>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</si>
  <si>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</si>
  <si>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</si>
  <si>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</si>
  <si>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</si>
  <si>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</si>
  <si>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</si>
  <si>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</si>
  <si>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</si>
  <si>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</si>
  <si>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</si>
  <si>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</si>
  <si>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</si>
  <si>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</si>
  <si>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</si>
  <si>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</si>
  <si>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</si>
  <si>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</si>
  <si>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</si>
  <si>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</si>
  <si>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</si>
  <si>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</si>
  <si>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</si>
  <si>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</si>
  <si>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</si>
  <si>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</si>
  <si>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</si>
  <si>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</si>
  <si>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</si>
  <si>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</si>
  <si>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</si>
  <si>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</si>
  <si>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</si>
  <si>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</si>
  <si>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</si>
  <si>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</si>
  <si>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</si>
  <si>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</si>
  <si>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</si>
  <si>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</si>
  <si>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</si>
  <si>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</si>
  <si>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</si>
  <si>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</si>
  <si>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</si>
  <si>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</si>
  <si>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</si>
  <si>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</si>
  <si>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</si>
  <si>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</si>
  <si>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</si>
  <si>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</si>
  <si>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</si>
  <si>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</si>
  <si>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</si>
  <si>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</si>
  <si>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</si>
  <si>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</si>
  <si>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</si>
  <si>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</si>
  <si>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</si>
  <si>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</si>
  <si>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</si>
  <si>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</si>
  <si>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</si>
  <si>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</si>
  <si>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</si>
  <si>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</si>
  <si>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</si>
  <si>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</si>
  <si>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</si>
  <si>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</si>
  <si>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</si>
  <si>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</si>
  <si>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</si>
  <si>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</si>
  <si>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</si>
  <si>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</si>
  <si>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</si>
  <si>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</si>
  <si>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</si>
  <si>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</si>
  <si>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</si>
  <si>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</si>
  <si>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</si>
  <si>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</si>
  <si>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</si>
  <si>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</si>
  <si>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</si>
  <si>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</si>
  <si>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</si>
  <si>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</si>
  <si>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</si>
  <si>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</si>
  <si>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</si>
  <si>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</si>
  <si>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</si>
  <si>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</si>
  <si>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</si>
  <si>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</si>
  <si>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</si>
  <si>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</si>
  <si>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</si>
  <si>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</si>
  <si>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</si>
  <si>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</si>
  <si>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</si>
  <si>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</si>
  <si>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</si>
  <si>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</si>
  <si>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</si>
  <si>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</si>
  <si>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</si>
  <si>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</si>
  <si>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</si>
  <si>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</si>
  <si>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</si>
  <si>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</si>
  <si>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</si>
  <si>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</si>
  <si>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</si>
  <si>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</si>
  <si>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</si>
  <si>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</si>
  <si>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</si>
  <si>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</si>
  <si>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</si>
  <si>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</si>
  <si>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</si>
  <si>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</si>
  <si>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</si>
  <si>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</si>
  <si>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</si>
  <si>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</si>
  <si>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</si>
  <si>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</si>
  <si>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</si>
  <si>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</si>
  <si>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</si>
  <si>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</si>
  <si>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</si>
  <si>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</si>
  <si>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</si>
  <si>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</si>
  <si>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</si>
  <si>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</si>
  <si>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</si>
  <si>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</si>
  <si>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</si>
  <si>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</si>
  <si>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</si>
  <si>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</si>
  <si>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</si>
  <si>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</si>
  <si>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</si>
  <si>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</si>
  <si>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</si>
  <si>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</si>
  <si>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</si>
  <si>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</si>
  <si>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</si>
  <si>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</si>
  <si>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</si>
  <si>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</si>
  <si>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</si>
  <si>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</si>
  <si>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</si>
  <si>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</si>
  <si>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</si>
  <si>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</si>
  <si>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</si>
  <si>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</si>
  <si>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</si>
  <si>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</si>
  <si>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</si>
  <si>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</si>
  <si>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</si>
  <si>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</si>
  <si>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</si>
  <si>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</si>
  <si>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</si>
  <si>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</si>
  <si>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</si>
  <si>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</si>
  <si>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</si>
  <si>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</si>
  <si>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</si>
  <si>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</si>
  <si>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</si>
  <si>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</si>
  <si>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</si>
  <si>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</si>
  <si>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</si>
  <si>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</si>
  <si>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</si>
  <si>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</si>
  <si>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</si>
  <si>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</si>
  <si>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</si>
  <si>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</si>
  <si>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</si>
  <si>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</si>
  <si>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</si>
  <si>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</si>
  <si>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</si>
  <si>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</si>
  <si>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</si>
  <si>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</si>
  <si>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</si>
  <si>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</si>
  <si>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</si>
  <si>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</si>
  <si>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</si>
  <si>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</si>
  <si>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</si>
  <si>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</si>
  <si>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</si>
  <si>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</si>
  <si>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</si>
  <si>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</si>
  <si>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</si>
  <si>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</si>
  <si>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</si>
  <si>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</si>
  <si>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</si>
  <si>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</si>
  <si>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</si>
  <si>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</si>
  <si>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</si>
  <si>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</si>
  <si>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</si>
  <si>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</si>
  <si>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</si>
  <si>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</si>
  <si>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</si>
  <si>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</si>
  <si>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</si>
  <si>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</si>
  <si>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</si>
  <si>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</si>
  <si>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</si>
  <si>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</si>
  <si>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</si>
  <si>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</si>
  <si>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</si>
  <si>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</si>
  <si>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</si>
  <si>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</si>
  <si>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</si>
  <si>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</si>
  <si>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</si>
  <si>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</si>
  <si>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</si>
  <si>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</si>
  <si>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</si>
  <si>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</si>
  <si>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</si>
  <si>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</si>
  <si>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</si>
  <si>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</si>
  <si>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</si>
  <si>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</si>
  <si>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</si>
  <si>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</si>
  <si>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</si>
  <si>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</si>
  <si>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</si>
  <si>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</si>
  <si>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</si>
  <si>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</si>
  <si>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</si>
  <si>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</si>
  <si>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</si>
  <si>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</si>
  <si>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</si>
  <si>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</si>
  <si>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</si>
  <si>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</si>
  <si>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</si>
  <si>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</si>
  <si>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</si>
  <si>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</si>
  <si>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</si>
  <si>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</si>
  <si>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</si>
  <si>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</si>
  <si>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</si>
  <si>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</si>
  <si>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</si>
  <si>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</si>
  <si>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</si>
  <si>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</si>
  <si>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</si>
  <si>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</si>
  <si>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</si>
  <si>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</si>
  <si>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</si>
  <si>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</si>
  <si>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</si>
  <si>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</si>
  <si>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</si>
  <si>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</si>
  <si>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</si>
  <si>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</si>
  <si>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</si>
  <si>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</si>
  <si>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</si>
  <si>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</si>
  <si>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</si>
  <si>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</si>
  <si>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</si>
  <si>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</si>
  <si>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</si>
  <si>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</si>
  <si>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</si>
  <si>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</si>
  <si>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</si>
  <si>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</si>
  <si>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</si>
  <si>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</si>
  <si>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</si>
  <si>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</si>
  <si>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</si>
  <si>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</si>
  <si>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</si>
  <si>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</si>
  <si>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</si>
  <si>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</si>
  <si>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</si>
  <si>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</si>
  <si>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</si>
  <si>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</si>
  <si>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</si>
  <si>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</si>
  <si>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</si>
  <si>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</si>
  <si>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</si>
  <si>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</si>
  <si>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</si>
  <si>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</si>
  <si>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</si>
  <si>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</si>
  <si>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</si>
  <si>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</si>
  <si>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</si>
  <si>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</si>
  <si>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</si>
  <si>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</si>
  <si>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</si>
  <si>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</si>
  <si>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</si>
  <si>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</si>
  <si>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</si>
  <si>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</si>
  <si>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</si>
  <si>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</si>
  <si>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</si>
  <si>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</si>
  <si>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</si>
  <si>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</si>
  <si>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</si>
  <si>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</si>
  <si>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</si>
  <si>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</si>
  <si>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</si>
  <si>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</si>
  <si>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</si>
  <si>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</si>
  <si>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</si>
  <si>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</si>
  <si>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</si>
  <si>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</si>
  <si>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</si>
  <si>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</si>
  <si>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</si>
  <si>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</si>
  <si>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</si>
  <si>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</si>
  <si>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</si>
  <si>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</si>
  <si>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</si>
  <si>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</si>
  <si>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</si>
  <si>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</si>
  <si>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</si>
  <si>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</si>
  <si>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</si>
  <si>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</si>
  <si>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</si>
  <si>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</si>
  <si>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</si>
  <si>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</si>
  <si>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</si>
  <si>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</si>
  <si>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</si>
  <si>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</si>
  <si>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</si>
  <si>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</si>
  <si>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</si>
  <si>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</si>
  <si>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</si>
  <si>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</si>
  <si>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</si>
  <si>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</si>
  <si>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</si>
  <si>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</si>
  <si>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</si>
  <si>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</si>
  <si>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</si>
  <si>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</si>
  <si>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</si>
  <si>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</si>
  <si>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</si>
  <si>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</si>
  <si>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</si>
  <si>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</si>
  <si>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</si>
  <si>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</si>
  <si>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</si>
  <si>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</si>
  <si>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</si>
  <si>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</si>
  <si>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</si>
  <si>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</si>
  <si>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</si>
  <si>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</si>
  <si>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</si>
  <si>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</si>
  <si>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</si>
  <si>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</si>
  <si>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</si>
  <si>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</si>
  <si>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</si>
  <si>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</si>
  <si>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</si>
  <si>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</si>
  <si>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</si>
  <si>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</si>
  <si>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</si>
  <si>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</si>
  <si>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</si>
  <si>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</si>
  <si>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</si>
  <si>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</si>
  <si>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</si>
  <si>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</si>
  <si>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</si>
  <si>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</si>
  <si>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</si>
  <si>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</si>
  <si>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</si>
  <si>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</si>
  <si>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</si>
  <si>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</si>
  <si>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</si>
  <si>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</si>
  <si>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</si>
  <si>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</si>
  <si>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</si>
  <si>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</si>
  <si>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</si>
  <si>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</si>
  <si>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</si>
  <si>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</si>
  <si>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</si>
  <si>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</si>
  <si>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</si>
  <si>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</si>
  <si>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</si>
  <si>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</si>
  <si>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</si>
  <si>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</si>
  <si>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</si>
  <si>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</si>
  <si>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</si>
  <si>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</si>
  <si>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</si>
  <si>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</si>
  <si>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</si>
  <si>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</si>
  <si>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</si>
  <si>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</si>
  <si>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</si>
  <si>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</si>
  <si>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</si>
  <si>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</si>
  <si>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</si>
  <si>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</si>
  <si>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</si>
  <si>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</si>
  <si>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</si>
  <si>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</si>
  <si>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</si>
  <si>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</si>
  <si>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</si>
  <si>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</si>
  <si>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</si>
  <si>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</si>
  <si>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</si>
  <si>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</si>
  <si>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</si>
  <si>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</si>
  <si>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</si>
  <si>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</si>
  <si>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</si>
  <si>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</si>
  <si>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</si>
  <si>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</si>
  <si>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</si>
  <si>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</si>
  <si>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</si>
  <si>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</si>
  <si>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</si>
  <si>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</si>
  <si>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</si>
  <si>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</si>
  <si>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</si>
  <si>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</si>
  <si>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</si>
  <si>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</si>
  <si>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</si>
  <si>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</si>
  <si>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</si>
  <si>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</si>
  <si>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</si>
  <si>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</si>
  <si>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</si>
  <si>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</si>
  <si>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</si>
  <si>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</si>
  <si>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</si>
  <si>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</si>
  <si>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</si>
  <si>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</si>
  <si>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</si>
  <si>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</si>
  <si>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</si>
  <si>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</si>
  <si>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</si>
  <si>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</si>
  <si>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</si>
  <si>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</si>
  <si>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</si>
  <si>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</si>
  <si>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</si>
  <si>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</si>
  <si>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</si>
  <si>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</si>
  <si>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</si>
  <si>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</si>
  <si>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</si>
  <si>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</si>
  <si>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</si>
  <si>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</si>
  <si>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</si>
  <si>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</si>
  <si>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</si>
  <si>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</si>
  <si>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</si>
  <si>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</si>
  <si>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</si>
  <si>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</si>
  <si>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</si>
  <si>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</si>
  <si>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</si>
  <si>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</si>
  <si>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</si>
  <si>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</si>
  <si>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</si>
  <si>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</si>
  <si>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</si>
  <si>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</si>
  <si>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</si>
  <si>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</si>
  <si>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</si>
  <si>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</si>
  <si>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</si>
  <si>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</si>
  <si>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</si>
  <si>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</si>
  <si>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</si>
  <si>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</si>
  <si>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</si>
  <si>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</si>
  <si>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</si>
  <si>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</si>
  <si>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</si>
  <si>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</si>
  <si>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</si>
  <si>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</si>
  <si>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</si>
  <si>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</si>
  <si>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</si>
  <si>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</si>
  <si>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</si>
  <si>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</si>
  <si>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</si>
  <si>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</si>
  <si>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</si>
  <si>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</si>
  <si>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</si>
  <si>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</si>
  <si>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</si>
  <si>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</si>
  <si>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</si>
  <si>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</si>
  <si>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</si>
  <si>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</si>
  <si>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</si>
  <si>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</si>
  <si>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</si>
  <si>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</si>
  <si>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</si>
  <si>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</si>
  <si>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</si>
  <si>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</si>
  <si>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</si>
  <si>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</si>
  <si>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</si>
  <si>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</si>
  <si>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</si>
  <si>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</si>
  <si>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</si>
  <si>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</si>
  <si>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</si>
  <si>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</si>
  <si>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</si>
  <si>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</si>
  <si>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</si>
  <si>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</si>
  <si>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</si>
  <si>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</si>
  <si>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</si>
  <si>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</si>
  <si>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</si>
  <si>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</si>
  <si>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</si>
  <si>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</si>
  <si>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</si>
  <si>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</si>
  <si>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</si>
  <si>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</si>
  <si>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</si>
  <si>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</si>
  <si>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</si>
  <si>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</si>
  <si>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</si>
  <si>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</si>
  <si>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</si>
  <si>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</si>
  <si>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</si>
  <si>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</si>
  <si>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</si>
  <si>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</si>
  <si>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</si>
  <si>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</si>
  <si>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</si>
  <si>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</si>
  <si>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</si>
  <si>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</si>
  <si>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</si>
  <si>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</si>
  <si>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</si>
  <si>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</si>
  <si>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</si>
  <si>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</si>
  <si>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</si>
  <si>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</si>
  <si>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</si>
  <si>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</si>
  <si>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</si>
  <si>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</si>
  <si>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</si>
  <si>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</si>
  <si>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</si>
  <si>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</si>
  <si>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</si>
  <si>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</si>
  <si>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</si>
  <si>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</si>
  <si>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</si>
  <si>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</si>
  <si>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</si>
  <si>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</si>
  <si>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</si>
  <si>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</si>
  <si>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</si>
  <si>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</si>
  <si>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</si>
  <si>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</si>
  <si>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</si>
  <si>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</si>
  <si>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</si>
  <si>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</si>
  <si>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</si>
  <si>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</si>
  <si>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</si>
  <si>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</si>
  <si>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</si>
  <si>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</si>
  <si>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</si>
  <si>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</si>
  <si>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</si>
  <si>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</si>
  <si>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</si>
  <si>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</si>
  <si>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</si>
  <si>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</si>
  <si>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</si>
  <si>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</si>
  <si>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</si>
  <si>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</si>
  <si>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</si>
  <si>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</si>
  <si>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</si>
  <si>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</si>
  <si>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</si>
  <si>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</si>
  <si>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</si>
  <si>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</si>
  <si>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</si>
  <si>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</si>
  <si>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</si>
  <si>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</si>
  <si>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</si>
  <si>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</si>
  <si>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</si>
  <si>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</si>
  <si>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</si>
  <si>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</si>
  <si>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</si>
  <si>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</si>
  <si>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</si>
  <si>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</si>
  <si>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</si>
  <si>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</si>
  <si>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</si>
  <si>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</si>
  <si>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</si>
  <si>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</si>
  <si>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</si>
  <si>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</si>
  <si>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</si>
  <si>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</si>
  <si>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</si>
  <si>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</si>
  <si>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</si>
  <si>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</si>
  <si>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</si>
  <si>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</si>
  <si>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</si>
  <si>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</si>
  <si>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</si>
  <si>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</si>
  <si>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</si>
  <si>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</si>
  <si>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</si>
  <si>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</si>
  <si>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</si>
  <si>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</si>
  <si>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</si>
  <si>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</si>
  <si>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</si>
  <si>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</si>
  <si>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</si>
  <si>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</si>
  <si>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</si>
  <si>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</si>
  <si>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</si>
  <si>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</si>
  <si>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</si>
  <si>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</si>
  <si>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</si>
  <si>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</si>
  <si>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</si>
  <si>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</si>
  <si>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</si>
  <si>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</si>
  <si>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</si>
  <si>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</si>
  <si>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</si>
  <si>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</si>
  <si>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</si>
  <si>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</si>
  <si>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</si>
  <si>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</si>
  <si>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</si>
  <si>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</si>
  <si>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</si>
  <si>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</si>
  <si>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</si>
  <si>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</si>
  <si>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</si>
  <si>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</si>
  <si>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</si>
  <si>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</si>
  <si>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</si>
  <si>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</si>
  <si>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</si>
  <si>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</si>
  <si>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</si>
  <si>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</si>
  <si>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</si>
  <si>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</si>
  <si>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</si>
  <si>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</si>
  <si>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</si>
  <si>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</si>
  <si>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</si>
  <si>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</si>
  <si>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</si>
  <si>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</si>
  <si>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</si>
  <si>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</si>
  <si>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</si>
  <si>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</si>
  <si>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</si>
  <si>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</si>
  <si>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</si>
  <si>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</si>
  <si>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</si>
  <si>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</si>
  <si>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</si>
  <si>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</si>
  <si>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</si>
  <si>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</si>
  <si>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</si>
  <si>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</si>
  <si>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</si>
  <si>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</si>
  <si>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</si>
  <si>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</si>
  <si>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</si>
  <si>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</si>
  <si>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</si>
  <si>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</si>
  <si>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</si>
  <si>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</si>
  <si>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</si>
  <si>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</si>
  <si>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</si>
  <si>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</si>
  <si>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</si>
  <si>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</si>
  <si>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</si>
  <si>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</si>
  <si>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</si>
  <si>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</si>
  <si>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</si>
  <si>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</si>
  <si>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</si>
  <si>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</si>
  <si>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</si>
  <si>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</si>
  <si>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</si>
  <si>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</si>
  <si>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</si>
  <si>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</si>
  <si>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</si>
  <si>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</si>
  <si>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</si>
  <si>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</si>
  <si>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</si>
  <si>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</si>
  <si>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</si>
  <si>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</si>
  <si>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</si>
  <si>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</si>
  <si>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</si>
  <si>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</si>
  <si>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</si>
  <si>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</si>
  <si>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</si>
  <si>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</si>
  <si>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</si>
  <si>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</si>
  <si>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</si>
  <si>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</si>
  <si>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</si>
  <si>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</si>
  <si>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</si>
  <si>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</si>
  <si>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</si>
  <si>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</si>
  <si>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</si>
  <si>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</si>
  <si>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</si>
  <si>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</si>
  <si>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</si>
  <si>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</si>
  <si>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</si>
  <si>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</si>
  <si>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</si>
  <si>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</si>
  <si>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</si>
  <si>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</si>
  <si>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</si>
  <si>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</si>
  <si>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</si>
  <si>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</si>
  <si>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</si>
  <si>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</si>
  <si>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</si>
  <si>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</si>
  <si>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</si>
  <si>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</si>
  <si>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</si>
  <si>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</si>
  <si>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</si>
  <si>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</si>
  <si>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</si>
  <si>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</si>
  <si>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</si>
  <si>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</si>
  <si>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</si>
  <si>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</si>
  <si>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</si>
  <si>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</si>
  <si>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</si>
  <si>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</si>
  <si>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</si>
  <si>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</si>
  <si>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</si>
  <si>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</si>
  <si>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</si>
  <si>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</si>
  <si>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</si>
  <si>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</si>
  <si>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</si>
  <si>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</si>
  <si>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</si>
  <si>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</si>
  <si>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</si>
  <si>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</si>
  <si>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</si>
  <si>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</si>
  <si>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</si>
  <si>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</si>
  <si>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</si>
  <si>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</si>
  <si>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</si>
  <si>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</si>
  <si>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</si>
  <si>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</si>
  <si>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</si>
  <si>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</si>
  <si>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</si>
  <si>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</si>
  <si>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</si>
  <si>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</si>
  <si>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</si>
  <si>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</si>
  <si>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</si>
  <si>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</si>
  <si>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</si>
  <si>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</si>
  <si>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</si>
  <si>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</si>
  <si>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</si>
  <si>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</si>
  <si>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</si>
  <si>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</si>
  <si>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</si>
  <si>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</si>
  <si>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</si>
  <si>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</si>
  <si>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</si>
  <si>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</si>
  <si>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</si>
  <si>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</si>
  <si>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</si>
  <si>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</si>
  <si>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</si>
  <si>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</si>
  <si>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</si>
  <si>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</si>
  <si>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</si>
  <si>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</si>
  <si>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</si>
  <si>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</si>
  <si>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</si>
  <si>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</si>
  <si>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</si>
  <si>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</si>
  <si>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</si>
  <si>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</si>
  <si>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</si>
  <si>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</si>
  <si>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</si>
  <si>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</si>
  <si>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</si>
  <si>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</si>
  <si>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</si>
  <si>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</si>
  <si>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</si>
  <si>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</si>
  <si>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</si>
  <si>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</si>
  <si>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</si>
  <si>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</si>
  <si>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</si>
  <si>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</si>
  <si>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</si>
  <si>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</si>
  <si>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</si>
  <si>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</si>
  <si>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</si>
  <si>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</si>
  <si>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</si>
  <si>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</si>
  <si>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</si>
  <si>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</si>
  <si>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</si>
  <si>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</si>
  <si>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</si>
  <si>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</si>
  <si>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</si>
  <si>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</si>
  <si>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</si>
  <si>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</si>
  <si>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</si>
  <si>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</si>
  <si>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</si>
  <si>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</si>
  <si>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</si>
  <si>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</si>
  <si>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</si>
  <si>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</si>
  <si>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</si>
  <si>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</si>
  <si>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</si>
  <si>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</si>
  <si>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</si>
  <si>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</si>
  <si>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</si>
  <si>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</si>
  <si>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</si>
  <si>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</si>
  <si>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</si>
  <si>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</si>
  <si>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</si>
  <si>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</si>
  <si>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</si>
  <si>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</si>
  <si>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</si>
  <si>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</si>
  <si>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</si>
  <si>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</si>
  <si>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</si>
  <si>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</si>
  <si>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</si>
  <si>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</si>
  <si>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</si>
  <si>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</si>
  <si>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</si>
  <si>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</si>
  <si>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</si>
  <si>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</si>
  <si>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</si>
  <si>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</si>
  <si>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</si>
  <si>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</si>
  <si>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</si>
  <si>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</si>
  <si>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</si>
  <si>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</si>
  <si>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</si>
  <si>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</si>
  <si>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</si>
  <si>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</si>
  <si>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</si>
  <si>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</si>
  <si>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</si>
  <si>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</si>
  <si>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</si>
  <si>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</si>
  <si>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</si>
  <si>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</si>
  <si>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</si>
  <si>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</si>
  <si>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</si>
  <si>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</si>
  <si>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</si>
  <si>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</si>
  <si>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</si>
  <si>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</si>
  <si>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</si>
  <si>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</si>
  <si>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</si>
  <si>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</si>
  <si>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</si>
  <si>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</si>
  <si>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</si>
  <si>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</si>
  <si>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</si>
  <si>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</si>
  <si>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</si>
  <si>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</si>
  <si>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</si>
  <si>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</si>
  <si>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</si>
  <si>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</si>
  <si>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</si>
  <si>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</si>
  <si>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</si>
  <si>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</si>
  <si>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</si>
  <si>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</si>
  <si>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</si>
  <si>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</si>
  <si>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</si>
  <si>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</si>
  <si>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</si>
  <si>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</si>
  <si>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</si>
  <si>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</si>
  <si>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</si>
  <si>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</si>
  <si>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</si>
  <si>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</si>
  <si>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</si>
  <si>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</si>
  <si>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</si>
  <si>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</si>
  <si>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</si>
  <si>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</si>
  <si>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</si>
  <si>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</si>
  <si>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</si>
  <si>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</si>
  <si>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</si>
  <si>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</si>
  <si>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</si>
  <si>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</si>
  <si>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</si>
  <si>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</si>
  <si>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</si>
  <si>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</si>
  <si>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</si>
  <si>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</si>
  <si>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</si>
  <si>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</si>
  <si>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</si>
  <si>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</si>
  <si>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</si>
  <si>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</si>
  <si>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</si>
  <si>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</si>
  <si>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</si>
  <si>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</si>
  <si>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</si>
  <si>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</si>
  <si>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</si>
  <si>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</si>
  <si>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</si>
  <si>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</si>
  <si>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</si>
  <si>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</si>
  <si>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</si>
  <si>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</si>
  <si>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</si>
  <si>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</si>
  <si>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</si>
  <si>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</si>
  <si>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</si>
  <si>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</si>
  <si>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</si>
  <si>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</si>
  <si>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</si>
  <si>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</si>
  <si>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</si>
  <si>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</si>
  <si>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</si>
  <si>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</si>
  <si>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</si>
  <si>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</si>
  <si>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</si>
  <si>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</si>
  <si>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</si>
  <si>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</si>
  <si>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</si>
  <si>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</si>
  <si>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</si>
  <si>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</si>
  <si>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</si>
  <si>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</si>
  <si>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</si>
  <si>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</si>
  <si>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</si>
  <si>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</si>
  <si>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</si>
  <si>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</si>
  <si>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</si>
  <si>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</si>
  <si>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</si>
  <si>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</si>
  <si>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</si>
  <si>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</si>
  <si>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</si>
  <si>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</si>
  <si>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</si>
  <si>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</si>
  <si>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</si>
  <si>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</si>
  <si>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</si>
  <si>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</si>
  <si>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</si>
  <si>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</si>
  <si>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</si>
  <si>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</si>
  <si>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</si>
  <si>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</si>
  <si>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</si>
  <si>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</si>
  <si>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</si>
  <si>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</si>
  <si>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</si>
  <si>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</si>
  <si>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</si>
  <si>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</si>
  <si>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</si>
  <si>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</si>
  <si>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</si>
  <si>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</si>
  <si>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</si>
  <si>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</si>
  <si>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</si>
  <si>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</si>
  <si>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</si>
  <si>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</si>
  <si>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</si>
  <si>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</si>
  <si>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</si>
  <si>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</si>
  <si>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</si>
  <si>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</si>
  <si>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</si>
  <si>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</si>
  <si>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</si>
  <si>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</si>
  <si>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</si>
  <si>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</si>
  <si>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</si>
  <si>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</si>
  <si>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</si>
  <si>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</si>
  <si>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</si>
  <si>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</si>
  <si>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</si>
  <si>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</si>
  <si>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</si>
  <si>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</si>
  <si>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</si>
  <si>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</si>
  <si>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</si>
  <si>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</si>
  <si>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</si>
  <si>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</si>
  <si>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</si>
  <si>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</si>
  <si>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</si>
  <si>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</si>
  <si>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</si>
  <si>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</si>
  <si>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</si>
  <si>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</si>
  <si>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</si>
  <si>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</si>
  <si>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</si>
  <si>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</si>
  <si>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</si>
  <si>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</si>
  <si>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</si>
  <si>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</si>
  <si>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</si>
  <si>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</si>
  <si>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</si>
  <si>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</si>
  <si>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</si>
  <si>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</si>
  <si>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</si>
  <si>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</si>
  <si>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</si>
  <si>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</si>
  <si>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</si>
  <si>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</si>
  <si>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</si>
  <si>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</si>
  <si>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</si>
  <si>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</si>
  <si>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</si>
  <si>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</si>
  <si>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</si>
  <si>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</si>
  <si>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</si>
  <si>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</si>
  <si>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</si>
  <si>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</si>
  <si>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</si>
  <si>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</si>
  <si>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</si>
  <si>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</si>
  <si>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</si>
  <si>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</si>
  <si>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</si>
  <si>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</si>
  <si>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</si>
  <si>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</si>
  <si>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</si>
  <si>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</si>
  <si>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</si>
  <si>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</si>
  <si>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</si>
  <si>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</si>
  <si>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</si>
  <si>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</si>
  <si>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</si>
  <si>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</si>
  <si>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</si>
  <si>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</si>
  <si>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</si>
  <si>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</si>
  <si>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</si>
  <si>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</si>
  <si>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</si>
  <si>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</si>
  <si>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</si>
  <si>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</si>
  <si>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</si>
  <si>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</si>
  <si>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</si>
  <si>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</si>
  <si>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</si>
  <si>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</si>
  <si>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</si>
  <si>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</si>
  <si>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</si>
  <si>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</si>
  <si>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</si>
  <si>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</si>
  <si>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</si>
  <si>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</si>
  <si>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</si>
  <si>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</si>
  <si>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</si>
  <si>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</si>
  <si>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</si>
  <si>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</si>
  <si>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</si>
  <si>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</si>
  <si>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</si>
  <si>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</si>
  <si>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</si>
  <si>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</si>
  <si>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</si>
  <si>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</si>
  <si>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</si>
  <si>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</si>
  <si>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</si>
  <si>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</si>
  <si>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</si>
  <si>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</si>
  <si>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</si>
  <si>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</si>
  <si>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</si>
  <si>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</si>
  <si>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</si>
  <si>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</si>
  <si>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</si>
  <si>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</si>
  <si>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</si>
  <si>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</si>
  <si>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</si>
  <si>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</si>
  <si>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</si>
  <si>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</si>
  <si>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</si>
  <si>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</si>
  <si>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</si>
  <si>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</si>
  <si>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</si>
  <si>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</si>
  <si>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</si>
  <si>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</si>
  <si>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</si>
  <si>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</si>
  <si>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</si>
  <si>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</si>
  <si>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</si>
  <si>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</si>
  <si>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</si>
  <si>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</si>
  <si>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</si>
  <si>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</si>
  <si>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</si>
  <si>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</si>
  <si>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</si>
  <si>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</si>
  <si>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</si>
  <si>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</si>
  <si>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</si>
  <si>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</si>
  <si>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</si>
  <si>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</si>
  <si>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</si>
  <si>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</si>
  <si>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</si>
  <si>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</si>
  <si>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</si>
  <si>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</si>
  <si>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</si>
  <si>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</si>
  <si>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</si>
  <si>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</si>
  <si>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</si>
  <si>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</si>
  <si>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</si>
  <si>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</si>
  <si>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</si>
  <si>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</si>
  <si>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</si>
  <si>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</si>
  <si>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</si>
  <si>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</si>
  <si>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</si>
  <si>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</si>
  <si>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</si>
  <si>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</si>
  <si>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</si>
  <si>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</si>
  <si>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</si>
  <si>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</si>
  <si>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</si>
  <si>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</si>
  <si>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</si>
  <si>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</si>
  <si>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</si>
  <si>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</si>
  <si>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</si>
  <si>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</si>
  <si>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</si>
  <si>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</si>
  <si>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</si>
  <si>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</si>
  <si>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</si>
  <si>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</si>
  <si>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</si>
  <si>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</si>
  <si>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</si>
  <si>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</si>
  <si>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</si>
  <si>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</si>
  <si>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</si>
  <si>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</si>
  <si>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</si>
  <si>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</si>
  <si>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</si>
  <si>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</si>
  <si>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</si>
  <si>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</si>
  <si>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</si>
  <si>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</si>
  <si>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</si>
  <si>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</si>
  <si>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</si>
  <si>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</si>
  <si>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</si>
  <si>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</si>
  <si>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</si>
  <si>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</si>
  <si>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</si>
  <si>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</si>
  <si>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</si>
  <si>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</si>
  <si>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</si>
  <si>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</si>
  <si>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</si>
  <si>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</si>
  <si>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</si>
  <si>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</si>
  <si>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</si>
  <si>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</si>
  <si>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</si>
  <si>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</si>
  <si>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</si>
  <si>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</si>
  <si>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</si>
  <si>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</si>
  <si>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</si>
  <si>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</si>
  <si>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</si>
  <si>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</si>
  <si>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</si>
  <si>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</si>
  <si>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</si>
  <si>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</si>
  <si>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</si>
  <si>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</si>
  <si>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</si>
  <si>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</si>
  <si>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</si>
  <si>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</si>
  <si>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</si>
  <si>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</si>
  <si>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</si>
  <si>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</si>
  <si>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</si>
  <si>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</si>
  <si>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</si>
  <si>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</si>
  <si>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</si>
  <si>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</si>
  <si>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</si>
  <si>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</si>
  <si>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</si>
  <si>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</si>
  <si>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</si>
  <si>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</si>
  <si>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</si>
  <si>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</si>
  <si>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</si>
  <si>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</si>
  <si>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</si>
  <si>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</si>
  <si>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</si>
  <si>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</si>
  <si>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</si>
  <si>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</si>
  <si>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</si>
  <si>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</si>
  <si>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</si>
  <si>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</si>
  <si>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</si>
  <si>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</si>
  <si>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</si>
  <si>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</si>
  <si>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</si>
  <si>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</si>
  <si>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</si>
  <si>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</si>
  <si>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</si>
  <si>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</si>
  <si>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</si>
  <si>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</si>
  <si>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</si>
  <si>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</si>
  <si>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</si>
  <si>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</si>
  <si>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</si>
  <si>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</si>
  <si>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</si>
  <si>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</si>
  <si>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</si>
  <si>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</si>
  <si>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</si>
  <si>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</si>
  <si>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</si>
  <si>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</si>
  <si>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</si>
  <si>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</si>
  <si>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</si>
  <si>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</si>
  <si>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</si>
  <si>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</si>
  <si>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</si>
  <si>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</si>
  <si>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</si>
  <si>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</si>
  <si>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</si>
  <si>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</si>
  <si>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</si>
  <si>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</si>
  <si>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</si>
  <si>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</si>
  <si>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</si>
  <si>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</si>
  <si>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</si>
  <si>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</si>
  <si>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</si>
  <si>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</si>
  <si>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</si>
  <si>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</si>
  <si>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</si>
  <si>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</si>
  <si>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</si>
  <si>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</si>
  <si>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</si>
  <si>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</si>
  <si>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</si>
  <si>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</si>
  <si>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</si>
  <si>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</si>
  <si>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</si>
  <si>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</si>
  <si>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</si>
  <si>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</si>
  <si>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</si>
  <si>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</si>
  <si>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</si>
  <si>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</si>
  <si>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</si>
  <si>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</si>
  <si>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</si>
  <si>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</si>
  <si>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</si>
  <si>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</si>
  <si>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</si>
  <si>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</si>
  <si>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</si>
  <si>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</si>
  <si>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</si>
  <si>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</si>
  <si>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</si>
  <si>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</si>
  <si>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</si>
  <si>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</si>
  <si>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</si>
  <si>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</si>
  <si>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</si>
  <si>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</si>
  <si>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</si>
  <si>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</si>
  <si>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</si>
  <si>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</si>
  <si>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</si>
  <si>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</si>
  <si>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</si>
  <si>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</si>
  <si>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</si>
  <si>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</si>
  <si>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</si>
  <si>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</si>
  <si>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</si>
  <si>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</si>
  <si>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</si>
  <si>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</si>
  <si>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</si>
  <si>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</si>
  <si>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</si>
  <si>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</si>
  <si>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</si>
  <si>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</si>
  <si>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</si>
  <si>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</si>
  <si>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</si>
  <si>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</si>
  <si>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</si>
  <si>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</si>
  <si>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</si>
  <si>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</si>
  <si>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</si>
  <si>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</si>
  <si>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</si>
  <si>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</si>
  <si>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</si>
  <si>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</si>
  <si>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</si>
  <si>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</si>
  <si>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</si>
  <si>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</si>
  <si>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</si>
  <si>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</si>
  <si>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</si>
  <si>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</si>
  <si>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</si>
  <si>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</si>
  <si>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</si>
  <si>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</si>
  <si>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</si>
  <si>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</si>
  <si>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</si>
  <si>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</si>
  <si>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</si>
  <si>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</si>
  <si>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</si>
  <si>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</si>
  <si>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</si>
  <si>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</si>
  <si>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</si>
  <si>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</si>
  <si>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</si>
  <si>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</si>
  <si>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</si>
  <si>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</si>
  <si>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</si>
  <si>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</si>
  <si>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</si>
  <si>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</si>
  <si>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</si>
  <si>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</si>
  <si>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</si>
  <si>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</si>
  <si>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</si>
  <si>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</si>
  <si>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</si>
  <si>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</si>
  <si>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</si>
  <si>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</si>
  <si>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</si>
  <si>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</si>
  <si>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</si>
  <si>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</si>
  <si>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</si>
  <si>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</si>
  <si>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</si>
  <si>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</si>
  <si>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</si>
  <si>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</si>
  <si>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</si>
  <si>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</si>
  <si>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</si>
  <si>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</si>
  <si>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</si>
  <si>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</si>
  <si>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</si>
  <si>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</si>
  <si>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</si>
  <si>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</si>
  <si>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</si>
  <si>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</si>
  <si>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</si>
  <si>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</si>
  <si>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</si>
  <si>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</si>
  <si>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</si>
  <si>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</si>
  <si>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</si>
  <si>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</si>
  <si>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</si>
  <si>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</si>
  <si>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</si>
  <si>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</si>
  <si>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</si>
  <si>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</si>
  <si>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</si>
  <si>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</si>
  <si>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</si>
  <si>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</si>
  <si>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</si>
  <si>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</si>
  <si>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</si>
  <si>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</si>
  <si>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</si>
  <si>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</si>
  <si>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</si>
  <si>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</si>
  <si>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</si>
  <si>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</si>
  <si>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</si>
  <si>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</si>
  <si>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</si>
  <si>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</si>
  <si>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</si>
  <si>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</si>
  <si>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</si>
  <si>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</si>
  <si>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</si>
  <si>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</si>
  <si>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</si>
  <si>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</si>
  <si>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</si>
  <si>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</si>
  <si>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</si>
  <si>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</si>
  <si>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</si>
  <si>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</si>
  <si>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</si>
  <si>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</si>
  <si>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</si>
  <si>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</si>
  <si>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</si>
  <si>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</si>
  <si>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</si>
  <si>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</si>
  <si>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</si>
  <si>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</si>
  <si>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</si>
  <si>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</si>
  <si>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</si>
  <si>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</si>
  <si>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</si>
  <si>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</si>
  <si>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</si>
  <si>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</si>
  <si>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</si>
  <si>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</si>
  <si>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</si>
  <si>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</si>
  <si>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</si>
  <si>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</si>
  <si>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</si>
  <si>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</si>
  <si>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</si>
  <si>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</si>
  <si>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</si>
  <si>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</si>
  <si>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</si>
  <si>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</si>
  <si>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</si>
  <si>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</si>
  <si>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</si>
  <si>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</si>
  <si>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</si>
  <si>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</si>
  <si>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</si>
  <si>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</si>
  <si>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</si>
  <si>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</si>
  <si>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</si>
  <si>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</si>
  <si>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</si>
  <si>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</si>
  <si>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</si>
  <si>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</si>
  <si>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</si>
  <si>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</si>
  <si>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</si>
  <si>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</si>
  <si>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</si>
  <si>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</si>
  <si>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</si>
  <si>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</si>
  <si>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</si>
  <si>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</si>
  <si>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</si>
  <si>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</si>
  <si>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</si>
  <si>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</si>
  <si>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</si>
  <si>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</si>
  <si>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</si>
  <si>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</si>
  <si>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</si>
  <si>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</si>
  <si>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</si>
  <si>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</si>
  <si>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</si>
  <si>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</si>
  <si>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</si>
  <si>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</si>
  <si>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</si>
  <si>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</si>
  <si>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</si>
  <si>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</si>
  <si>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</si>
  <si>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</si>
  <si>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</si>
  <si>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</si>
  <si>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</si>
  <si>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</si>
  <si>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</si>
  <si>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</si>
  <si>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</si>
  <si>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</si>
  <si>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</si>
  <si>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</si>
  <si>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</si>
  <si>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</si>
  <si>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</si>
  <si>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</si>
  <si>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</si>
  <si>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</si>
  <si>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</si>
  <si>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</si>
  <si>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</si>
  <si>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</si>
  <si>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</si>
  <si>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</si>
  <si>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</si>
  <si>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</si>
  <si>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</si>
  <si>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</si>
  <si>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</si>
  <si>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</si>
  <si>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</si>
  <si>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</si>
  <si>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</si>
  <si>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</si>
  <si>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</si>
  <si>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</si>
  <si>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</si>
  <si>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</si>
  <si>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</si>
  <si>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</si>
  <si>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</si>
  <si>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</si>
  <si>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</si>
  <si>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</si>
  <si>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</si>
  <si>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</si>
  <si>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</si>
  <si>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</si>
  <si>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</si>
  <si>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</si>
  <si>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</si>
  <si>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</si>
  <si>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</si>
  <si>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</si>
  <si>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</si>
  <si>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</si>
  <si>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</si>
  <si>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</si>
  <si>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</si>
  <si>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</si>
  <si>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</si>
  <si>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</si>
  <si>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</si>
  <si>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</si>
  <si>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</si>
  <si>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</si>
  <si>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</si>
  <si>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</si>
  <si>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</si>
  <si>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</si>
  <si>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</si>
  <si>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</si>
  <si>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</si>
  <si>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</si>
  <si>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</si>
  <si>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</si>
  <si>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</si>
  <si>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</si>
  <si>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</si>
  <si>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</si>
  <si>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</si>
  <si>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</si>
  <si>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</si>
  <si>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</si>
  <si>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</si>
  <si>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</si>
  <si>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</si>
  <si>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</si>
  <si>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</si>
  <si>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</si>
  <si>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</si>
  <si>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</si>
  <si>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</si>
  <si>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</si>
  <si>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</si>
  <si>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</si>
  <si>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</si>
  <si>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</si>
  <si>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</si>
  <si>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</si>
  <si>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</si>
  <si>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</si>
  <si>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</si>
  <si>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</si>
  <si>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</si>
  <si>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</si>
  <si>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</si>
  <si>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</si>
  <si>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</si>
  <si>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</si>
  <si>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</si>
  <si>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</si>
  <si>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</si>
  <si>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</si>
  <si>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</si>
  <si>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</si>
  <si>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</si>
  <si>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</si>
  <si>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</si>
  <si>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</si>
  <si>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</si>
  <si>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</si>
  <si>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</si>
  <si>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</si>
  <si>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</si>
  <si>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</si>
  <si>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</si>
  <si>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</si>
  <si>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</si>
  <si>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</si>
  <si>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</si>
  <si>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</si>
  <si>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</si>
  <si>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</si>
  <si>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</si>
  <si>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</si>
  <si>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</si>
  <si>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</si>
  <si>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</si>
  <si>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</si>
  <si>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</si>
  <si>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</si>
  <si>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</si>
  <si>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</si>
  <si>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</si>
  <si>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</si>
  <si>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</si>
  <si>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</si>
  <si>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</si>
  <si>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</si>
  <si>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</si>
  <si>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</si>
  <si>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</si>
  <si>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</si>
  <si>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</si>
  <si>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</si>
  <si>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</si>
  <si>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</si>
  <si>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</si>
  <si>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</si>
  <si>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</si>
  <si>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</si>
  <si>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</si>
  <si>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</si>
  <si>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</si>
  <si>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</si>
  <si>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</si>
  <si>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</si>
  <si>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</si>
  <si>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</si>
  <si>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</si>
  <si>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</si>
  <si>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</si>
  <si>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</si>
  <si>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</si>
  <si>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</si>
  <si>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</si>
  <si>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</si>
  <si>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</si>
  <si>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</si>
  <si>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</si>
  <si>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</si>
  <si>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</si>
  <si>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</si>
  <si>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</si>
  <si>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</si>
  <si>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</si>
  <si>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</si>
  <si>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</si>
  <si>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</si>
  <si>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</si>
  <si>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</si>
  <si>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</si>
  <si>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</si>
  <si>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</si>
  <si>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</si>
  <si>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</si>
  <si>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</si>
  <si>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</si>
  <si>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</si>
  <si>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</si>
  <si>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</si>
  <si>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</si>
  <si>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</si>
  <si>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</si>
  <si>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</si>
  <si>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</si>
  <si>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</si>
  <si>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</si>
  <si>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</si>
  <si>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</si>
  <si>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</si>
  <si>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</si>
  <si>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</si>
  <si>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</si>
  <si>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</si>
  <si>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</si>
  <si>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</si>
  <si>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</si>
  <si>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</si>
  <si>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</si>
  <si>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</si>
  <si>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</si>
  <si>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</si>
  <si>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</si>
  <si>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</si>
  <si>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</si>
  <si>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</si>
  <si>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</si>
  <si>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</si>
  <si>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</si>
  <si>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</si>
  <si>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</si>
  <si>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</si>
  <si>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</si>
  <si>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</si>
  <si>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</si>
  <si>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</si>
  <si>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</si>
  <si>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</si>
  <si>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</si>
  <si>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</si>
  <si>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</si>
  <si>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</si>
  <si>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</si>
  <si>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</si>
  <si>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</si>
  <si>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</si>
  <si>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</si>
  <si>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</si>
  <si>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</si>
  <si>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</si>
  <si>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</si>
  <si>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</si>
  <si>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</si>
  <si>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</si>
  <si>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</si>
  <si>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</si>
  <si>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</si>
  <si>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</si>
  <si>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</si>
  <si>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</si>
  <si>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</si>
  <si>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</si>
  <si>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</si>
  <si>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</si>
  <si>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</si>
  <si>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</si>
  <si>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</si>
  <si>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</si>
  <si>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</si>
  <si>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</si>
  <si>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</si>
  <si>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</si>
  <si>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</si>
  <si>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</si>
  <si>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</si>
  <si>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</si>
  <si>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</si>
  <si>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</si>
  <si>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</si>
  <si>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</si>
  <si>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</si>
  <si>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</si>
  <si>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</si>
  <si>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</si>
  <si>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</si>
  <si>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</si>
  <si>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</si>
  <si>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</si>
  <si>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</si>
  <si>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</si>
  <si>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</si>
  <si>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</si>
  <si>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</si>
  <si>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</si>
  <si>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</si>
  <si>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</si>
  <si>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</si>
  <si>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</si>
  <si>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</si>
  <si>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</si>
  <si>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</si>
  <si>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</si>
  <si>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</si>
  <si>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</si>
  <si>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</si>
  <si>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</si>
  <si>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</si>
  <si>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</si>
  <si>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</si>
  <si>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</si>
  <si>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</si>
  <si>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</si>
  <si>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</si>
  <si>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</si>
  <si>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</si>
  <si>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</si>
  <si>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</si>
  <si>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</si>
  <si>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</si>
  <si>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</si>
  <si>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</si>
  <si>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</si>
  <si>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</si>
  <si>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</si>
  <si>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</si>
  <si>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</si>
  <si>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</si>
  <si>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</si>
  <si>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</si>
  <si>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</si>
  <si>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</si>
  <si>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</si>
  <si>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</si>
  <si>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</si>
  <si>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</si>
  <si>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</si>
  <si>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</si>
  <si>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</si>
  <si>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</si>
  <si>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</si>
  <si>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</si>
  <si>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</si>
  <si>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</si>
  <si>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</si>
  <si>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</si>
  <si>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</si>
  <si>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</si>
  <si>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</si>
  <si>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</si>
  <si>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</si>
  <si>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</si>
  <si>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</si>
  <si>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</si>
  <si>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</si>
  <si>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</si>
  <si>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</si>
  <si>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</si>
  <si>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</si>
  <si>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</si>
  <si>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</si>
  <si>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</si>
  <si>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</si>
  <si>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</si>
  <si>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</si>
  <si>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</si>
  <si>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</si>
  <si>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</si>
  <si>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</si>
  <si>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</si>
  <si>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</si>
  <si>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</si>
  <si>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</si>
  <si>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</si>
  <si>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</si>
  <si>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</si>
  <si>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</si>
  <si>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</si>
  <si>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</si>
  <si>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</si>
  <si>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</si>
  <si>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</si>
  <si>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</si>
  <si>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</si>
  <si>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</si>
  <si>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</si>
  <si>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</si>
  <si>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</si>
  <si>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</si>
  <si>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</si>
  <si>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</si>
  <si>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</si>
  <si>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</si>
  <si>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</si>
  <si>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</si>
  <si>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</si>
  <si>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</si>
  <si>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</si>
  <si>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</si>
  <si>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</si>
  <si>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</si>
  <si>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</si>
  <si>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</si>
  <si>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</si>
  <si>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</si>
  <si>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</si>
  <si>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</si>
  <si>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</si>
  <si>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</si>
  <si>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</si>
  <si>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</si>
  <si>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</si>
  <si>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</si>
  <si>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</si>
  <si>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</si>
  <si>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</si>
  <si>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</si>
  <si>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</si>
  <si>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</si>
  <si>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</si>
  <si>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</si>
  <si>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</si>
  <si>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</si>
  <si>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</si>
  <si>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</si>
  <si>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</si>
  <si>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</si>
  <si>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</si>
  <si>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</si>
  <si>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</si>
  <si>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</si>
  <si>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</si>
  <si>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</si>
  <si>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</si>
  <si>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</si>
  <si>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</si>
  <si>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</si>
  <si>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</si>
  <si>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</si>
  <si>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</si>
  <si>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</si>
  <si>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</si>
  <si>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</si>
  <si>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</si>
  <si>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</si>
  <si>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</si>
  <si>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</si>
  <si>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</si>
  <si>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</si>
  <si>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</si>
  <si>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</si>
  <si>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</si>
  <si>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</si>
  <si>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</si>
  <si>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</si>
  <si>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</si>
  <si>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</si>
  <si>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</si>
  <si>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</si>
  <si>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</si>
  <si>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</si>
  <si>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</si>
  <si>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</si>
  <si>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</si>
  <si>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</si>
  <si>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</si>
  <si>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</si>
  <si>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</si>
  <si>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</si>
  <si>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</si>
  <si>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</si>
  <si>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</si>
  <si>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</si>
  <si>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</si>
  <si>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</si>
  <si>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</si>
  <si>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</si>
  <si>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</si>
  <si>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</si>
  <si>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</si>
  <si>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</si>
  <si>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</si>
  <si>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</si>
  <si>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</si>
  <si>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</si>
  <si>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</si>
  <si>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</si>
  <si>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</si>
  <si>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</si>
  <si>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</si>
  <si>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</si>
  <si>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</si>
  <si>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</si>
  <si>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</si>
  <si>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</si>
  <si>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</si>
  <si>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</si>
  <si>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</si>
  <si>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</si>
  <si>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</si>
  <si>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</si>
  <si>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</si>
  <si>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</si>
  <si>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</si>
  <si>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</si>
  <si>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</si>
  <si>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</si>
  <si>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</si>
  <si>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</si>
  <si>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</si>
  <si>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</si>
  <si>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</si>
  <si>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</si>
  <si>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</si>
  <si>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</si>
  <si>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</si>
  <si>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</si>
  <si>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</si>
  <si>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</si>
  <si>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</si>
  <si>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</si>
  <si>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</si>
  <si>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</si>
  <si>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</si>
  <si>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</si>
  <si>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</si>
  <si>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</si>
  <si>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</si>
  <si>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</si>
  <si>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</si>
  <si>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</si>
  <si>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</si>
  <si>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</si>
  <si>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</si>
  <si>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</si>
  <si>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</si>
  <si>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</si>
  <si>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</si>
  <si>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</si>
  <si>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</si>
  <si>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</si>
  <si>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</si>
  <si>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</si>
  <si>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</si>
  <si>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</si>
  <si>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</si>
  <si>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</si>
  <si>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</si>
  <si>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</si>
  <si>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</si>
  <si>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</si>
  <si>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</si>
  <si>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</si>
  <si>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</si>
  <si>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</si>
  <si>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</si>
  <si>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</si>
  <si>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</si>
  <si>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</si>
  <si>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</si>
  <si>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</si>
  <si>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</si>
  <si>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</si>
  <si>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</si>
  <si>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</si>
  <si>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</si>
  <si>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</si>
  <si>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</si>
  <si>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</si>
  <si>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</si>
  <si>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</si>
  <si>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</si>
  <si>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</si>
  <si>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</si>
  <si>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</si>
  <si>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</si>
  <si>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</si>
  <si>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</si>
  <si>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</si>
  <si>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</si>
  <si>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</si>
  <si>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</si>
  <si>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</si>
  <si>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</si>
  <si>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</si>
  <si>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</si>
  <si>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</si>
  <si>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</si>
  <si>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</si>
  <si>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</si>
  <si>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</si>
  <si>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</si>
  <si>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</si>
  <si>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</si>
  <si>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</si>
  <si>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</si>
  <si>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</si>
  <si>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</si>
  <si>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</si>
  <si>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</si>
  <si>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</si>
  <si>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</si>
  <si>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</si>
  <si>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</si>
  <si>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</si>
  <si>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</si>
  <si>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</si>
  <si>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</si>
  <si>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</si>
  <si>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</si>
  <si>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</si>
  <si>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</si>
  <si>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</si>
  <si>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</si>
  <si>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</si>
  <si>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</si>
  <si>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</si>
  <si>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</si>
  <si>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</si>
  <si>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</si>
  <si>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</si>
  <si>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</si>
  <si>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</si>
  <si>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</si>
  <si>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</si>
  <si>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</si>
  <si>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</si>
  <si>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</si>
  <si>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</si>
  <si>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</si>
  <si>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</si>
  <si>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</si>
  <si>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</si>
  <si>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</si>
  <si>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</si>
  <si>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</si>
  <si>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</si>
  <si>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</si>
  <si>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</si>
  <si>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</si>
  <si>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</si>
  <si>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</si>
  <si>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</si>
  <si>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</si>
  <si>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</si>
  <si>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</si>
  <si>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</si>
  <si>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</si>
  <si>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</si>
  <si>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</si>
  <si>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</si>
  <si>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</si>
  <si>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</si>
  <si>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</si>
  <si>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</si>
  <si>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</si>
  <si>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</si>
  <si>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</si>
  <si>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</si>
  <si>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</si>
  <si>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</si>
  <si>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</si>
  <si>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</si>
  <si>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</si>
  <si>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</si>
  <si>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</si>
  <si>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</si>
  <si>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</si>
  <si>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</si>
  <si>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</si>
  <si>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</si>
  <si>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</si>
  <si>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</si>
  <si>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</si>
  <si>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</si>
  <si>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</si>
  <si>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</si>
  <si>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</si>
  <si>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</si>
  <si>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</si>
  <si>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</si>
  <si>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</si>
  <si>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</si>
  <si>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</si>
  <si>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</si>
  <si>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</si>
  <si>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</si>
  <si>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</si>
  <si>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</si>
  <si>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</si>
  <si>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</si>
  <si>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</si>
  <si>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</si>
  <si>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</si>
  <si>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</si>
  <si>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</si>
  <si>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</si>
  <si>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</si>
  <si>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</si>
  <si>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</si>
  <si>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</si>
  <si>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</si>
  <si>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</si>
  <si>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</si>
  <si>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</si>
  <si>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</si>
  <si>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</si>
  <si>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</si>
  <si>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</si>
  <si>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</si>
  <si>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</si>
  <si>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</si>
  <si>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</si>
  <si>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</si>
  <si>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</si>
  <si>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</si>
  <si>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</si>
  <si>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</si>
  <si>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</si>
  <si>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</si>
  <si>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</si>
  <si>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</si>
  <si>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</si>
  <si>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</si>
  <si>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</si>
  <si>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</si>
  <si>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</si>
  <si>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</si>
  <si>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</si>
  <si>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</si>
  <si>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</si>
  <si>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</si>
  <si>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</si>
  <si>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</si>
  <si>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</si>
  <si>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</si>
  <si>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</si>
  <si>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</si>
  <si>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</si>
  <si>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</si>
  <si>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</si>
  <si>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</si>
  <si>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</si>
  <si>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</si>
  <si>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</si>
  <si>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</si>
  <si>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</si>
  <si>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</si>
  <si>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</si>
  <si>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</si>
  <si>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</si>
  <si>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</si>
  <si>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</si>
  <si>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</si>
  <si>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</si>
  <si>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</si>
  <si>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</si>
  <si>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</si>
  <si>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</si>
  <si>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</si>
  <si>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</si>
  <si>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</si>
  <si>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</si>
  <si>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</si>
  <si>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</si>
  <si>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</si>
  <si>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</si>
  <si>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</si>
  <si>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</si>
  <si>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</si>
  <si>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</si>
  <si>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</si>
  <si>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</si>
  <si>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</si>
  <si>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</si>
  <si>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</si>
  <si>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</si>
  <si>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</si>
  <si>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</si>
  <si>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</si>
  <si>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</si>
  <si>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</si>
  <si>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</si>
  <si>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</si>
  <si>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</si>
  <si>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</si>
  <si>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</si>
  <si>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</si>
  <si>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</si>
  <si>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</si>
  <si>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</si>
  <si>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</si>
  <si>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</si>
  <si>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</si>
  <si>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</si>
  <si>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</si>
  <si>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</si>
  <si>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</si>
  <si>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</si>
  <si>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</si>
  <si>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</si>
  <si>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</si>
  <si>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</si>
  <si>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</si>
  <si>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</si>
  <si>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</si>
  <si>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</si>
  <si>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</si>
  <si>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</si>
  <si>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</si>
  <si>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</si>
  <si>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</si>
  <si>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</si>
  <si>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</si>
  <si>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</si>
  <si>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</si>
  <si>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</si>
  <si>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</si>
  <si>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</si>
  <si>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</si>
  <si>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</si>
  <si>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</si>
  <si>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</si>
  <si>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</si>
  <si>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</si>
  <si>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</si>
  <si>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</si>
  <si>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</si>
  <si>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</si>
  <si>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</si>
  <si>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</si>
  <si>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</si>
  <si>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</si>
  <si>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</si>
  <si>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</si>
  <si>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</si>
  <si>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</si>
  <si>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</si>
  <si>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</si>
  <si>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</si>
  <si>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</si>
  <si>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</si>
  <si>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</si>
  <si>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</si>
  <si>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</si>
  <si>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</si>
  <si>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</si>
  <si>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</si>
  <si>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</si>
  <si>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</si>
  <si>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</si>
  <si>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</si>
  <si>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</si>
  <si>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</si>
  <si>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</si>
  <si>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</si>
  <si>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</si>
  <si>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</si>
  <si>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</si>
  <si>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</si>
  <si>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</si>
  <si>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</si>
  <si>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</si>
  <si>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</si>
  <si>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</si>
  <si>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</si>
  <si>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</si>
  <si>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</si>
  <si>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</si>
  <si>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</si>
  <si>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</si>
  <si>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</si>
  <si>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</si>
  <si>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</si>
  <si>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</si>
  <si>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</si>
  <si>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</si>
  <si>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</si>
  <si>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</si>
  <si>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</si>
  <si>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</si>
  <si>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</si>
  <si>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</si>
  <si>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</si>
  <si>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</si>
  <si>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</si>
  <si>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</si>
  <si>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</si>
  <si>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</si>
  <si>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</si>
  <si>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</si>
  <si>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</si>
  <si>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</si>
  <si>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</si>
  <si>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</si>
  <si>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</si>
  <si>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</si>
  <si>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</si>
  <si>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</si>
  <si>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</si>
  <si>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</si>
  <si>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</si>
  <si>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</si>
  <si>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</si>
  <si>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</si>
  <si>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</si>
  <si>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</si>
  <si>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</si>
  <si>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</si>
  <si>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</si>
  <si>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</si>
  <si>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</si>
  <si>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</si>
  <si>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</si>
  <si>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</si>
  <si>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</si>
  <si>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</si>
  <si>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</si>
  <si>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</si>
  <si>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</si>
  <si>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</si>
  <si>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</si>
  <si>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</si>
  <si>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</si>
  <si>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</si>
  <si>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</si>
  <si>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</si>
  <si>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</si>
  <si>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</si>
  <si>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</si>
  <si>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</si>
  <si>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</si>
  <si>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</si>
  <si>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</si>
  <si>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</si>
  <si>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</si>
  <si>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</si>
  <si>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</si>
  <si>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</si>
  <si>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</si>
  <si>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</si>
  <si>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</si>
  <si>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</si>
  <si>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</si>
  <si>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</si>
  <si>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</si>
  <si>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</si>
  <si>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</si>
  <si>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</si>
  <si>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</si>
  <si>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</si>
  <si>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</si>
  <si>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</si>
  <si>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</si>
  <si>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</si>
  <si>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</si>
  <si>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</si>
  <si>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</si>
  <si>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</si>
  <si>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</si>
  <si>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</si>
  <si>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</si>
  <si>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</si>
  <si>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</si>
  <si>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</si>
  <si>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</si>
  <si>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</si>
  <si>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</si>
  <si>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</si>
  <si>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</si>
  <si>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</si>
  <si>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</si>
  <si>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</si>
  <si>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</si>
  <si>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</si>
  <si>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</si>
  <si>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</si>
  <si>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</si>
  <si>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</si>
  <si>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</si>
  <si>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</si>
  <si>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</si>
  <si>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</si>
  <si>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</si>
  <si>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</si>
  <si>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</si>
  <si>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</si>
  <si>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</si>
  <si>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</si>
  <si>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</si>
  <si>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</si>
  <si>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</si>
  <si>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</si>
  <si>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</si>
  <si>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</si>
  <si>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</si>
  <si>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</si>
  <si>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</si>
  <si>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</si>
  <si>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</si>
  <si>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</si>
  <si>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</si>
  <si>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</si>
  <si>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</si>
  <si>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</si>
  <si>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</si>
  <si>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</si>
  <si>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</si>
  <si>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</si>
  <si>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</si>
  <si>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</si>
  <si>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</si>
  <si>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</si>
  <si>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</si>
  <si>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</si>
  <si>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</si>
  <si>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</si>
  <si>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</si>
  <si>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</si>
  <si>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</si>
  <si>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</si>
  <si>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</si>
  <si>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</si>
  <si>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</si>
  <si>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</si>
  <si>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</si>
  <si>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</si>
  <si>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</si>
  <si>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</si>
  <si>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</si>
  <si>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</si>
  <si>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</si>
  <si>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</si>
  <si>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</si>
  <si>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</si>
  <si>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</si>
  <si>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</si>
  <si>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</si>
  <si>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</si>
  <si>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</si>
  <si>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</si>
  <si>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</si>
  <si>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</si>
  <si>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</si>
  <si>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</si>
  <si>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</si>
  <si>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</si>
  <si>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</si>
  <si>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</si>
  <si>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</si>
  <si>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</si>
  <si>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</si>
  <si>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</si>
  <si>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</si>
  <si>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</si>
  <si>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</si>
  <si>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</si>
  <si>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</si>
  <si>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</si>
  <si>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</si>
  <si>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</si>
  <si>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</si>
  <si>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</si>
  <si>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</si>
  <si>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</si>
  <si>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</si>
  <si>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</si>
  <si>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</si>
  <si>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</si>
  <si>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</si>
  <si>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</si>
  <si>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</si>
  <si>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</si>
  <si>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</si>
  <si>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</si>
  <si>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</si>
  <si>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</si>
  <si>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</si>
  <si>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</si>
  <si>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</si>
  <si>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</si>
  <si>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</si>
  <si>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</si>
  <si>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</si>
  <si>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</si>
  <si>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</si>
  <si>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</si>
  <si>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</si>
  <si>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</si>
  <si>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</si>
  <si>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</si>
  <si>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</si>
  <si>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</si>
  <si>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</si>
  <si>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</si>
  <si>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</si>
  <si>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</si>
  <si>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</si>
  <si>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</si>
  <si>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</si>
  <si>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</si>
  <si>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</si>
  <si>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</si>
  <si>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</si>
  <si>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</si>
  <si>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</si>
  <si>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</si>
  <si>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</si>
  <si>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</si>
  <si>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</si>
  <si>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</si>
  <si>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</si>
  <si>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</si>
  <si>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</si>
  <si>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</si>
  <si>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</si>
  <si>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</si>
  <si>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</si>
  <si>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</si>
  <si>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</si>
  <si>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</si>
  <si>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</si>
  <si>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</si>
  <si>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</si>
  <si>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</si>
  <si>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</si>
  <si>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</si>
  <si>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</si>
  <si>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</si>
  <si>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</si>
  <si>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</si>
  <si>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</si>
  <si>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</si>
  <si>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</si>
  <si>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</si>
  <si>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</si>
  <si>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</si>
  <si>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</si>
  <si>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</si>
  <si>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</si>
  <si>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</si>
  <si>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</si>
  <si>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</si>
  <si>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</si>
  <si>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</si>
  <si>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</si>
  <si>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</si>
  <si>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</si>
  <si>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</si>
  <si>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</si>
  <si>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</si>
  <si>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</si>
  <si>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</si>
  <si>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</si>
  <si>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</si>
  <si>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</si>
  <si>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</si>
  <si>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</si>
  <si>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</si>
  <si>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</si>
  <si>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</si>
  <si>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</si>
  <si>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</si>
  <si>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</si>
  <si>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</si>
  <si>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</si>
  <si>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</si>
  <si>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</si>
  <si>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</si>
  <si>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</si>
  <si>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</si>
  <si>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</si>
  <si>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</si>
  <si>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</si>
  <si>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</si>
  <si>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</si>
  <si>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</si>
  <si>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</si>
  <si>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</si>
  <si>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</si>
  <si>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</si>
  <si>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</si>
  <si>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</si>
  <si>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</si>
  <si>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</si>
  <si>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</si>
  <si>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</si>
  <si>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</si>
  <si>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</si>
  <si>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</si>
  <si>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</si>
  <si>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</si>
  <si>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</si>
  <si>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</si>
  <si>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</si>
  <si>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</si>
  <si>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</si>
  <si>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</si>
  <si>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</si>
  <si>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</si>
  <si>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</si>
  <si>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</si>
  <si>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</si>
  <si>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</si>
  <si>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</si>
  <si>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</si>
  <si>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</si>
  <si>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</si>
  <si>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</si>
  <si>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</si>
  <si>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</si>
  <si>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</si>
  <si>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</si>
  <si>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</si>
  <si>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</si>
  <si>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</si>
  <si>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</si>
  <si>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</si>
  <si>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</si>
  <si>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</si>
  <si>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</si>
  <si>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</si>
  <si>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</si>
  <si>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</si>
  <si>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</si>
  <si>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</si>
  <si>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</si>
  <si>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</si>
  <si>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</si>
  <si>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</si>
  <si>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</si>
  <si>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</si>
  <si>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</si>
  <si>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</si>
  <si>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</si>
  <si>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</si>
  <si>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</si>
  <si>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</si>
  <si>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</si>
  <si>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</si>
  <si>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</si>
  <si>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</si>
  <si>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</si>
  <si>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</si>
  <si>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</si>
  <si>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</si>
  <si>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</si>
  <si>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</si>
  <si>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</si>
  <si>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</si>
  <si>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</si>
  <si>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</si>
  <si>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</si>
  <si>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</si>
  <si>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</si>
  <si>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</si>
  <si>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</si>
  <si>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</si>
  <si>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</si>
  <si>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</si>
  <si>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</si>
  <si>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</si>
  <si>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</si>
  <si>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</si>
  <si>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</si>
  <si>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</si>
  <si>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</si>
  <si>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</si>
  <si>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</si>
  <si>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</si>
  <si>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</si>
  <si>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</si>
  <si>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</si>
  <si>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</si>
  <si>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</si>
  <si>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</si>
  <si>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</si>
  <si>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</si>
  <si>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</si>
  <si>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</si>
  <si>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</si>
  <si>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</si>
  <si>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</si>
  <si>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</si>
  <si>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</si>
  <si>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</si>
  <si>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</si>
  <si>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</si>
  <si>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</si>
  <si>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</si>
  <si>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</si>
  <si>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</si>
  <si>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</si>
  <si>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</si>
  <si>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</si>
  <si>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</si>
  <si>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</si>
  <si>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</si>
  <si>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</si>
  <si>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</si>
  <si>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</si>
  <si>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</si>
  <si>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</si>
  <si>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</si>
  <si>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</si>
  <si>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</si>
  <si>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</si>
  <si>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</si>
  <si>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</si>
  <si>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</si>
  <si>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</si>
  <si>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</si>
  <si>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</si>
  <si>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</si>
  <si>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</si>
  <si>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</si>
  <si>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</si>
  <si>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</si>
  <si>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</si>
  <si>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</si>
  <si>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</si>
  <si>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</si>
  <si>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</si>
  <si>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</si>
  <si>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</si>
  <si>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</si>
  <si>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</si>
  <si>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</si>
  <si>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</si>
  <si>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</si>
  <si>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</si>
  <si>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</si>
  <si>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</si>
  <si>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</si>
  <si>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</si>
  <si>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</si>
  <si>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</si>
  <si>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</si>
  <si>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</si>
  <si>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</si>
  <si>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</si>
  <si>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</si>
  <si>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</si>
  <si>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</si>
  <si>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</si>
  <si>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</si>
  <si>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</si>
  <si>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</si>
  <si>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</si>
  <si>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</si>
  <si>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</si>
  <si>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</si>
  <si>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</si>
  <si>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</si>
  <si>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</si>
  <si>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</si>
  <si>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</si>
  <si>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</si>
  <si>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</si>
  <si>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</si>
  <si>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</si>
  <si>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</si>
  <si>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</si>
  <si>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</si>
  <si>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</si>
  <si>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</si>
  <si>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</si>
  <si>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</si>
  <si>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</si>
  <si>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</si>
  <si>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</si>
  <si>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</si>
  <si>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</si>
  <si>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</si>
  <si>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</si>
  <si>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</si>
  <si>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</si>
  <si>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</si>
  <si>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</si>
  <si>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</si>
  <si>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</si>
  <si>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</si>
  <si>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</si>
  <si>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</si>
  <si>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</si>
  <si>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</si>
  <si>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</si>
  <si>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</si>
  <si>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</si>
  <si>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</si>
  <si>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</si>
  <si>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</si>
  <si>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</si>
  <si>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</si>
  <si>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</si>
  <si>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</si>
  <si>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</si>
  <si>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</si>
  <si>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</si>
  <si>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</si>
  <si>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</si>
  <si>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</si>
  <si>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</si>
  <si>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</si>
  <si>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</si>
  <si>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</si>
  <si>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</si>
  <si>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</si>
  <si>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</si>
  <si>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</si>
  <si>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</si>
  <si>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</si>
  <si>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</si>
  <si>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</si>
  <si>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</si>
  <si>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</si>
  <si>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</si>
  <si>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</si>
  <si>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</si>
  <si>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</si>
  <si>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</si>
  <si>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</si>
  <si>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</si>
  <si>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</si>
  <si>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</si>
  <si>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</si>
  <si>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</si>
  <si>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</si>
  <si>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</si>
  <si>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</si>
  <si>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</si>
  <si>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</si>
  <si>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</si>
  <si>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</si>
  <si>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</si>
  <si>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</si>
  <si>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</si>
  <si>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</si>
  <si>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</si>
  <si>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</si>
  <si>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</si>
  <si>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</si>
  <si>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</si>
  <si>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</si>
  <si>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</si>
  <si>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</si>
  <si>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</si>
  <si>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</si>
  <si>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</si>
  <si>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</si>
  <si>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</si>
  <si>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</si>
  <si>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</si>
  <si>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</si>
  <si>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</si>
  <si>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</si>
  <si>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</si>
  <si>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</si>
  <si>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</si>
  <si>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</si>
  <si>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</si>
  <si>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</si>
  <si>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</si>
  <si>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</si>
  <si>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</si>
  <si>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</si>
  <si>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</si>
  <si>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</si>
  <si>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</si>
  <si>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</si>
  <si>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</si>
  <si>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</si>
  <si>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</si>
  <si>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</si>
  <si>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</si>
  <si>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</si>
  <si>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</si>
  <si>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</si>
  <si>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</si>
  <si>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</si>
  <si>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</si>
  <si>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</si>
  <si>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</si>
  <si>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</si>
  <si>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</si>
  <si>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</si>
  <si>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</si>
  <si>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</si>
  <si>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</si>
  <si>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</si>
  <si>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</si>
  <si>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</si>
  <si>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</si>
  <si>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</si>
  <si>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</si>
  <si>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</si>
  <si>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</si>
  <si>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</si>
  <si>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</si>
  <si>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</si>
  <si>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</si>
  <si>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</si>
  <si>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</si>
  <si>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</si>
  <si>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</si>
  <si>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</si>
  <si>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</si>
  <si>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</si>
  <si>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</si>
  <si>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</si>
  <si>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</si>
  <si>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</si>
  <si>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</si>
  <si>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</si>
  <si>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</si>
  <si>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</si>
  <si>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</si>
  <si>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</si>
  <si>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</si>
  <si>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</si>
  <si>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</si>
  <si>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</si>
  <si>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</si>
  <si>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</si>
  <si>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</si>
  <si>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</si>
  <si>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</si>
  <si>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</si>
  <si>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</si>
  <si>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</si>
  <si>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</si>
  <si>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</si>
  <si>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</si>
  <si>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</si>
  <si>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</si>
  <si>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</si>
  <si>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</si>
  <si>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</si>
  <si>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</si>
  <si>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</si>
  <si>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</si>
  <si>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</si>
  <si>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</si>
  <si>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</si>
  <si>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</si>
  <si>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</si>
  <si>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</si>
  <si>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</si>
  <si>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</si>
  <si>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</si>
  <si>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</si>
  <si>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</si>
  <si>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</si>
  <si>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</si>
  <si>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</si>
  <si>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</si>
  <si>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</si>
  <si>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</si>
  <si>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</si>
  <si>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</si>
  <si>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</si>
  <si>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</si>
  <si>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</si>
  <si>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</si>
  <si>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</si>
  <si>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</si>
  <si>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</si>
  <si>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</si>
  <si>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</si>
  <si>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</si>
  <si>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</si>
  <si>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</si>
  <si>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</si>
  <si>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</si>
  <si>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</si>
  <si>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</si>
  <si>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</si>
  <si>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</si>
  <si>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</si>
  <si>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</si>
  <si>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</si>
  <si>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</si>
  <si>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</si>
  <si>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</si>
  <si>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</si>
  <si>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</si>
  <si>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</si>
  <si>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</si>
  <si>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</si>
  <si>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</si>
  <si>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</si>
  <si>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</si>
  <si>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</si>
  <si>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</si>
  <si>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</si>
  <si>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</si>
  <si>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</si>
  <si>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</si>
  <si>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</si>
  <si>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</si>
  <si>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</si>
  <si>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</si>
  <si>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</si>
  <si>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</si>
  <si>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</si>
  <si>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</si>
  <si>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</si>
  <si>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</si>
  <si>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</si>
  <si>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</si>
  <si>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</si>
  <si>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</si>
  <si>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</si>
  <si>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</si>
  <si>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</si>
  <si>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</si>
  <si>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</si>
  <si>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</si>
  <si>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</si>
  <si>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</si>
  <si>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</si>
  <si>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</si>
  <si>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</si>
  <si>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</si>
  <si>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</si>
  <si>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</si>
  <si>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</si>
  <si>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</si>
  <si>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</si>
  <si>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</si>
  <si>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</si>
  <si>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</si>
  <si>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</si>
  <si>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</si>
  <si>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</si>
  <si>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</si>
  <si>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</si>
  <si>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</si>
  <si>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</si>
  <si>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</si>
  <si>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</si>
  <si>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</si>
  <si>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</si>
  <si>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</si>
  <si>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</si>
  <si>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</si>
  <si>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</si>
  <si>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</si>
  <si>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</si>
  <si>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</si>
  <si>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</si>
  <si>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</si>
  <si>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</si>
  <si>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</si>
  <si>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</si>
  <si>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</si>
  <si>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</si>
  <si>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</si>
  <si>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</si>
  <si>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</si>
  <si>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</si>
  <si>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</si>
  <si>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</si>
  <si>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</si>
  <si>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</si>
  <si>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</si>
  <si>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</si>
  <si>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</si>
  <si>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</si>
  <si>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</si>
  <si>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</si>
  <si>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</si>
  <si>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</si>
  <si>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</si>
  <si>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</si>
  <si>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</si>
  <si>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</si>
  <si>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</si>
  <si>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</si>
  <si>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</si>
  <si>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</si>
  <si>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</si>
  <si>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</si>
  <si>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</si>
  <si>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</si>
  <si>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</si>
  <si>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</si>
  <si>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</si>
  <si>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</si>
  <si>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</si>
  <si>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</si>
  <si>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</si>
  <si>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</si>
  <si>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</si>
  <si>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</si>
  <si>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</si>
  <si>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</si>
  <si>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</si>
  <si>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</si>
  <si>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</si>
  <si>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</si>
  <si>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</si>
  <si>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</si>
  <si>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</si>
  <si>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</si>
  <si>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</si>
  <si>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</si>
  <si>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</si>
  <si>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</si>
  <si>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</si>
  <si>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</si>
  <si>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</si>
  <si>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</si>
  <si>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</si>
  <si>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</si>
  <si>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</si>
  <si>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</si>
  <si>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</si>
  <si>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</si>
  <si>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</si>
  <si>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</si>
  <si>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</si>
  <si>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</si>
  <si>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</si>
  <si>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</si>
  <si>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</si>
  <si>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</si>
  <si>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</si>
  <si>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</si>
  <si>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</si>
  <si>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</si>
  <si>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</si>
  <si>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</si>
  <si>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</si>
  <si>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</si>
  <si>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</si>
  <si>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</si>
  <si>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</si>
  <si>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</si>
  <si>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</si>
  <si>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</si>
  <si>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</si>
  <si>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</si>
  <si>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</si>
  <si>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</si>
  <si>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</si>
  <si>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</si>
  <si>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</si>
  <si>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</si>
  <si>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</si>
  <si>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</si>
  <si>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</si>
  <si>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</si>
  <si>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</si>
  <si>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</si>
  <si>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</si>
  <si>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</si>
  <si>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</si>
  <si>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</si>
  <si>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</si>
  <si>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</si>
  <si>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</si>
  <si>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</si>
  <si>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</si>
  <si>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</si>
  <si>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</si>
  <si>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</si>
  <si>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</si>
  <si>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</si>
  <si>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</si>
  <si>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</si>
  <si>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</si>
  <si>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</si>
  <si>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</si>
  <si>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</si>
  <si>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</si>
  <si>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</si>
  <si>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</si>
  <si>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</si>
  <si>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</si>
  <si>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</si>
  <si>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</si>
  <si>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</si>
  <si>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</si>
  <si>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</si>
  <si>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</si>
  <si>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</si>
  <si>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</si>
  <si>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</si>
  <si>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</si>
  <si>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</si>
  <si>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</si>
  <si>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</si>
  <si>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</si>
  <si>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</si>
  <si>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</si>
  <si>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</si>
  <si>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</si>
  <si>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</si>
  <si>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</si>
  <si>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</si>
  <si>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</si>
  <si>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</si>
  <si>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</si>
  <si>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</si>
  <si>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</si>
  <si>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</si>
  <si>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</si>
  <si>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</si>
  <si>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</si>
  <si>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</si>
  <si>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</si>
  <si>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</si>
  <si>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</si>
  <si>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</si>
  <si>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</si>
  <si>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</si>
  <si>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</si>
  <si>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</si>
  <si>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</si>
  <si>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</si>
  <si>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</si>
  <si>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</si>
  <si>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</si>
  <si>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</si>
  <si>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</si>
  <si>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</si>
  <si>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</si>
  <si>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</si>
  <si>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</si>
  <si>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</si>
  <si>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</si>
  <si>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</si>
  <si>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</si>
  <si>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</si>
  <si>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</si>
  <si>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</si>
  <si>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</si>
  <si>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</si>
  <si>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</si>
  <si>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</si>
  <si>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</si>
  <si>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</si>
  <si>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</si>
  <si>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</si>
  <si>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</si>
  <si>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</si>
  <si>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</si>
  <si>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</si>
  <si>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</si>
  <si>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</si>
  <si>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</si>
  <si>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</si>
  <si>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</si>
  <si>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</si>
  <si>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</si>
  <si>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</si>
  <si>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</si>
  <si>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</si>
  <si>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</si>
  <si>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</si>
  <si>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</si>
  <si>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</si>
  <si>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</si>
  <si>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</si>
  <si>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</si>
  <si>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</si>
  <si>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</si>
  <si>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</si>
  <si>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</si>
  <si>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</si>
  <si>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</si>
  <si>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</si>
  <si>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</si>
  <si>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</si>
  <si>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</si>
  <si>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</si>
  <si>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</si>
  <si>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</si>
  <si>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</si>
  <si>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</si>
  <si>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</si>
  <si>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</si>
  <si>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</si>
  <si>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</si>
  <si>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</si>
  <si>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</si>
  <si>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</si>
  <si>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</si>
  <si>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</si>
  <si>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</si>
  <si>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</si>
  <si>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</si>
  <si>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</si>
  <si>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</si>
  <si>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</si>
  <si>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</si>
  <si>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</si>
  <si>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</si>
  <si>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</si>
  <si>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</si>
  <si>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</si>
  <si>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</si>
  <si>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</si>
  <si>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</si>
  <si>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</si>
  <si>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</si>
  <si>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</si>
  <si>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</si>
  <si>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</si>
  <si>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</si>
  <si>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</si>
  <si>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</si>
  <si>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</si>
  <si>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</si>
  <si>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</si>
  <si>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</si>
  <si>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</si>
  <si>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</si>
  <si>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</si>
  <si>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</si>
  <si>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</si>
  <si>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</si>
  <si>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</si>
  <si>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</si>
  <si>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</si>
  <si>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</si>
  <si>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</si>
  <si>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</si>
  <si>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</si>
  <si>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</si>
  <si>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</si>
  <si>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</si>
  <si>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</si>
  <si>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</si>
  <si>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</si>
  <si>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</si>
  <si>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</si>
  <si>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</si>
  <si>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</si>
  <si>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</si>
  <si>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</si>
  <si>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</si>
  <si>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</si>
  <si>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</si>
  <si>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</si>
  <si>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</si>
  <si>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</si>
  <si>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</si>
  <si>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</si>
  <si>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</si>
  <si>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</si>
  <si>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</si>
  <si>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</si>
  <si>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</si>
  <si>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</si>
  <si>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</si>
  <si>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</si>
  <si>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</si>
  <si>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</si>
  <si>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</si>
  <si>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</si>
  <si>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</si>
  <si>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</si>
  <si>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</si>
  <si>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</si>
  <si>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</si>
  <si>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</si>
  <si>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</si>
  <si>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</si>
  <si>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</si>
  <si>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</si>
  <si>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</si>
  <si>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</si>
  <si>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</si>
  <si>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</si>
  <si>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</si>
  <si>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</si>
  <si>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</si>
  <si>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</si>
  <si>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</si>
  <si>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</si>
  <si>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</si>
  <si>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</si>
  <si>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</si>
  <si>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</si>
  <si>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</si>
  <si>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</si>
  <si>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</si>
  <si>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</si>
  <si>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</si>
  <si>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</si>
  <si>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</si>
  <si>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</si>
  <si>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</si>
  <si>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</si>
  <si>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</si>
  <si>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</si>
  <si>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</si>
  <si>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</si>
  <si>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</si>
  <si>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</si>
  <si>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</si>
  <si>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</si>
  <si>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</si>
  <si>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</si>
  <si>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</si>
  <si>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</si>
  <si>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</si>
  <si>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</si>
  <si>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</si>
  <si>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</si>
  <si>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</si>
  <si>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</si>
  <si>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</si>
  <si>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</si>
  <si>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</si>
  <si>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</si>
  <si>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</si>
  <si>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</si>
  <si>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</si>
  <si>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</si>
  <si>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</si>
  <si>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</si>
  <si>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</si>
  <si>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</si>
  <si>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</si>
  <si>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</si>
  <si>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</si>
  <si>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</si>
  <si>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</si>
  <si>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</si>
  <si>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</si>
  <si>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</si>
  <si>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</si>
  <si>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</si>
  <si>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</si>
  <si>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</si>
  <si>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</si>
  <si>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</si>
  <si>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</si>
  <si>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</si>
  <si>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</si>
  <si>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</si>
  <si>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</si>
  <si>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</si>
  <si>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</si>
  <si>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</si>
  <si>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</si>
  <si>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</si>
  <si>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</si>
  <si>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</si>
  <si>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</si>
  <si>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</si>
  <si>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</si>
  <si>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</si>
  <si>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</si>
  <si>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</si>
  <si>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</si>
  <si>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</si>
  <si>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</si>
  <si>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</si>
  <si>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</si>
  <si>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</si>
  <si>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</si>
  <si>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</si>
  <si>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</si>
  <si>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</si>
  <si>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</si>
  <si>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</si>
  <si>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</si>
  <si>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</si>
  <si>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</si>
  <si>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</si>
  <si>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</si>
  <si>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</si>
  <si>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</si>
  <si>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</si>
  <si>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</si>
  <si>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</si>
  <si>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</si>
  <si>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</si>
  <si>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</si>
  <si>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</si>
  <si>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</si>
  <si>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</si>
  <si>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</si>
  <si>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</si>
  <si>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</si>
  <si>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</si>
  <si>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</si>
  <si>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</si>
  <si>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</si>
  <si>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</si>
  <si>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</si>
  <si>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</si>
  <si>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</si>
  <si>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</si>
  <si>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</si>
  <si>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</si>
  <si>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</si>
  <si>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</si>
  <si>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</si>
  <si>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</si>
  <si>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</si>
  <si>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</si>
  <si>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</si>
  <si>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</si>
  <si>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</si>
  <si>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</si>
  <si>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</si>
  <si>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</si>
  <si>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</si>
  <si>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</si>
  <si>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</si>
  <si>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</si>
  <si>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</si>
  <si>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</si>
  <si>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</si>
  <si>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</si>
  <si>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</si>
  <si>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</si>
  <si>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</si>
  <si>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</si>
  <si>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</si>
  <si>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</si>
  <si>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</si>
  <si>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</si>
  <si>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</si>
  <si>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</si>
  <si>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</si>
  <si>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</si>
  <si>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</si>
  <si>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</si>
  <si>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</si>
  <si>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</si>
  <si>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</si>
  <si>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</si>
  <si>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</si>
  <si>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</si>
  <si>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</si>
  <si>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</si>
  <si>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</si>
  <si>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</si>
  <si>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</si>
  <si>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</si>
  <si>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</si>
  <si>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</si>
  <si>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</si>
  <si>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</si>
  <si>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</si>
  <si>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</si>
  <si>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</si>
  <si>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</si>
  <si>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</si>
  <si>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</si>
  <si>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</si>
  <si>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</si>
  <si>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</si>
  <si>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</si>
  <si>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</si>
  <si>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</si>
  <si>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</si>
  <si>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</si>
  <si>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</si>
  <si>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</si>
  <si>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</si>
  <si>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</si>
  <si>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</si>
  <si>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</si>
  <si>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</si>
  <si>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</si>
  <si>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</si>
  <si>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</si>
  <si>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</si>
  <si>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</si>
  <si>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</si>
  <si>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</si>
  <si>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</si>
  <si>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</si>
  <si>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</si>
  <si>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</si>
  <si>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</si>
  <si>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</si>
  <si>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</si>
  <si>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</si>
  <si>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</si>
  <si>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</si>
  <si>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</si>
  <si>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</si>
  <si>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</si>
  <si>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</si>
  <si>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</si>
  <si>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</si>
  <si>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</si>
  <si>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</si>
  <si>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</si>
  <si>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</si>
  <si>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</si>
  <si>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</si>
  <si>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</si>
  <si>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</si>
  <si>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</si>
  <si>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</si>
  <si>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</si>
  <si>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</si>
  <si>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</si>
  <si>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</si>
  <si>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</si>
  <si>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</si>
  <si>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</si>
  <si>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</si>
  <si>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</si>
  <si>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</si>
  <si>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</si>
  <si>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</si>
  <si>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</si>
  <si>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</si>
  <si>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</si>
  <si>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</si>
  <si>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</si>
  <si>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</si>
  <si>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</si>
  <si>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</si>
  <si>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</si>
  <si>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</si>
  <si>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</si>
  <si>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</si>
  <si>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</si>
  <si>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</si>
  <si>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</si>
  <si>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</si>
  <si>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</si>
  <si>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</si>
  <si>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</si>
  <si>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</si>
  <si>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</si>
  <si>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</si>
  <si>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</si>
  <si>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</si>
  <si>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</si>
  <si>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</si>
  <si>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</si>
  <si>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</si>
  <si>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</si>
  <si>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</si>
  <si>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</si>
  <si>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</si>
  <si>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</si>
  <si>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</si>
  <si>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</si>
  <si>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</si>
  <si>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</si>
  <si>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</si>
  <si>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</si>
  <si>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</si>
  <si>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</si>
  <si>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</si>
  <si>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</si>
  <si>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</si>
  <si>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</si>
  <si>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</si>
  <si>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</si>
  <si>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</si>
  <si>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</si>
  <si>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</si>
  <si>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</si>
  <si>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</si>
  <si>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</si>
  <si>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</si>
  <si>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</si>
  <si>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</si>
  <si>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</si>
  <si>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</si>
  <si>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</si>
  <si>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</si>
  <si>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</si>
  <si>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</si>
  <si>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</si>
  <si>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</si>
  <si>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</si>
  <si>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</si>
  <si>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</si>
  <si>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</si>
  <si>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</si>
  <si>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</si>
  <si>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</si>
  <si>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</si>
  <si>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</si>
  <si>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</si>
  <si>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</si>
  <si>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</si>
  <si>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</si>
  <si>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</si>
  <si>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</si>
  <si>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</si>
  <si>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</si>
  <si>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</si>
  <si>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</si>
  <si>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</si>
  <si>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</si>
  <si>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</si>
  <si>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</si>
  <si>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</si>
  <si>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</si>
  <si>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</si>
  <si>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</si>
  <si>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</si>
  <si>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</si>
  <si>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</si>
  <si>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</si>
  <si>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</si>
  <si>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</si>
  <si>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</si>
  <si>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</si>
  <si>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</si>
  <si>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</si>
  <si>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</si>
  <si>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</si>
  <si>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</si>
  <si>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</si>
  <si>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</si>
  <si>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</si>
  <si>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</si>
  <si>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</si>
  <si>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</si>
  <si>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</si>
  <si>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</si>
  <si>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</si>
  <si>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</si>
  <si>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</si>
  <si>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</si>
  <si>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</si>
  <si>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</si>
  <si>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</si>
  <si>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</si>
  <si>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</si>
  <si>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</si>
  <si>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</si>
  <si>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</si>
  <si>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</si>
  <si>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</si>
  <si>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</si>
  <si>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</si>
  <si>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</si>
  <si>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</si>
  <si>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</si>
  <si>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</si>
  <si>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</si>
  <si>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</si>
  <si>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</si>
  <si>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</si>
  <si>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</si>
  <si>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</si>
  <si>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</si>
  <si>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</si>
  <si>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</si>
  <si>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</si>
  <si>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</si>
  <si>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</si>
  <si>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</si>
  <si>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</si>
  <si>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</si>
  <si>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</si>
  <si>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</si>
  <si>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</si>
  <si>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</si>
  <si>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</si>
  <si>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</si>
  <si>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</si>
  <si>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</si>
  <si>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</si>
  <si>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</si>
  <si>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</si>
  <si>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</si>
  <si>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</si>
  <si>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</si>
  <si>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</si>
  <si>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</si>
  <si>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</si>
  <si>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</si>
  <si>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</si>
  <si>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</si>
  <si>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</si>
  <si>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</si>
  <si>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</si>
  <si>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</si>
  <si>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</si>
  <si>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</si>
  <si>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</si>
  <si>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</si>
  <si>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</si>
  <si>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</si>
  <si>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</si>
  <si>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</si>
  <si>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</si>
  <si>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</si>
  <si>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</si>
  <si>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</si>
  <si>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</si>
  <si>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</si>
  <si>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</si>
  <si>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</si>
  <si>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</si>
  <si>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</si>
  <si>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</si>
  <si>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</si>
  <si>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</si>
  <si>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</si>
  <si>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</si>
  <si>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</si>
  <si>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</si>
  <si>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</si>
  <si>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</si>
  <si>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</si>
  <si>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</si>
  <si>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</si>
  <si>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</si>
  <si>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</si>
  <si>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</si>
  <si>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</si>
  <si>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</si>
  <si>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</si>
  <si>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</si>
  <si>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</si>
  <si>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</si>
  <si>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</si>
  <si>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</si>
  <si>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</si>
  <si>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</si>
  <si>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</si>
  <si>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</si>
  <si>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</si>
  <si>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</si>
  <si>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</si>
  <si>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</si>
  <si>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</si>
  <si>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</si>
  <si>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</si>
  <si>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</si>
  <si>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</si>
  <si>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</si>
  <si>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</si>
  <si>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</si>
  <si>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</si>
  <si>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</si>
  <si>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</si>
  <si>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</si>
  <si>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</si>
  <si>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</si>
  <si>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</si>
  <si>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</si>
  <si>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</si>
  <si>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</si>
  <si>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</si>
  <si>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</si>
  <si>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</si>
  <si>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</si>
  <si>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</si>
  <si>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</si>
  <si>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</si>
  <si>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</si>
  <si>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</si>
  <si>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</si>
  <si>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</si>
  <si>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</si>
  <si>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</si>
  <si>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</si>
  <si>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</si>
  <si>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</si>
  <si>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</si>
  <si>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</si>
  <si>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</si>
  <si>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</si>
  <si>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</si>
  <si>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</si>
  <si>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</si>
  <si>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</si>
  <si>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</si>
  <si>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</si>
  <si>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</si>
  <si>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</si>
  <si>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</si>
  <si>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</si>
  <si>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</si>
  <si>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</si>
  <si>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</si>
  <si>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</si>
  <si>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</si>
  <si>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</si>
  <si>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</si>
  <si>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</si>
  <si>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</si>
  <si>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</si>
  <si>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</si>
  <si>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</si>
  <si>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</si>
  <si>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</si>
  <si>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</si>
  <si>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</si>
  <si>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</si>
  <si>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</si>
  <si>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</si>
  <si>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</si>
  <si>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</si>
  <si>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</si>
  <si>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</si>
  <si>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</si>
  <si>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</si>
  <si>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</si>
  <si>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</si>
  <si>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</si>
  <si>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</si>
  <si>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</si>
  <si>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</si>
  <si>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</si>
  <si>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</si>
  <si>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</si>
  <si>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</si>
  <si>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</si>
  <si>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</si>
  <si>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</si>
  <si>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</si>
  <si>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</si>
  <si>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</si>
  <si>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</si>
  <si>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</si>
  <si>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</si>
  <si>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</si>
  <si>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</si>
  <si>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</si>
  <si>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</si>
  <si>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</si>
  <si>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</si>
  <si>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</si>
  <si>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</si>
  <si>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</si>
  <si>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</si>
  <si>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</si>
  <si>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</si>
  <si>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</si>
  <si>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</si>
  <si>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</si>
  <si>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</si>
  <si>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</si>
  <si>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</si>
  <si>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</si>
  <si>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</si>
  <si>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</si>
  <si>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</si>
  <si>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</si>
  <si>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</si>
  <si>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</si>
  <si>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</si>
  <si>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</si>
  <si>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</si>
  <si>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</si>
  <si>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</si>
  <si>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</si>
  <si>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</si>
  <si>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</si>
  <si>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</si>
  <si>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</si>
  <si>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</si>
  <si>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</si>
  <si>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</si>
  <si>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</si>
  <si>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</si>
  <si>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</si>
  <si>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</si>
  <si>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</si>
  <si>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</si>
  <si>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</si>
  <si>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</si>
  <si>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</si>
  <si>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</si>
  <si>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</si>
  <si>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</si>
  <si>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</si>
  <si>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</si>
  <si>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</si>
  <si>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</si>
  <si>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</si>
  <si>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</si>
  <si>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</si>
  <si>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</si>
  <si>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</si>
  <si>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</si>
  <si>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</si>
  <si>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</si>
  <si>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</si>
  <si>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</si>
  <si>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</si>
  <si>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</si>
  <si>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</si>
  <si>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</si>
  <si>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</si>
  <si>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</si>
  <si>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</si>
  <si>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</si>
  <si>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</si>
  <si>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</si>
  <si>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</si>
  <si>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</si>
  <si>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</si>
  <si>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</si>
  <si>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</si>
  <si>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</si>
  <si>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</si>
  <si>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</si>
  <si>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</si>
  <si>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</si>
  <si>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</si>
  <si>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</si>
  <si>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</si>
  <si>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</si>
  <si>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</si>
  <si>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</si>
  <si>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</si>
  <si>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</si>
  <si>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</si>
  <si>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</si>
  <si>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</si>
  <si>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</si>
  <si>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</si>
  <si>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</si>
  <si>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</si>
  <si>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</si>
  <si>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</si>
  <si>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</si>
  <si>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</si>
  <si>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</si>
  <si>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</si>
  <si>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</si>
  <si>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</si>
  <si>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</si>
  <si>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</si>
  <si>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</si>
  <si>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</si>
  <si>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</si>
  <si>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</si>
  <si>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</si>
  <si>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</si>
  <si>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</si>
  <si>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</si>
  <si>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</si>
  <si>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</si>
  <si>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</si>
  <si>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</si>
  <si>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</si>
  <si>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</si>
  <si>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</si>
  <si>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</si>
  <si>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</si>
  <si>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</si>
  <si>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</si>
  <si>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</si>
  <si>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</si>
  <si>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</si>
  <si>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</si>
  <si>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</si>
  <si>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</si>
  <si>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</si>
  <si>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</si>
  <si>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</si>
  <si>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</si>
  <si>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</si>
  <si>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</si>
  <si>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</si>
  <si>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</si>
  <si>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</si>
  <si>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</si>
  <si>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</si>
  <si>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</si>
  <si>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</si>
  <si>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</si>
  <si>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</si>
  <si>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</si>
  <si>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</si>
  <si>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</si>
  <si>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</si>
  <si>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</si>
  <si>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</si>
  <si>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</si>
  <si>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</si>
  <si>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</si>
  <si>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</si>
  <si>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</si>
  <si>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</si>
  <si>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</si>
  <si>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</si>
  <si>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</si>
  <si>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</si>
  <si>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</si>
  <si>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</si>
  <si>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</si>
  <si>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</si>
  <si>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</si>
  <si>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</si>
  <si>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</si>
  <si>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</si>
  <si>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</si>
  <si>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</si>
  <si>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</si>
  <si>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</si>
  <si>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</si>
  <si>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</si>
  <si>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</si>
  <si>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</si>
  <si>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</si>
  <si>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</si>
  <si>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</si>
  <si>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</si>
  <si>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</si>
  <si>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</si>
  <si>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</si>
  <si>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</si>
  <si>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</si>
  <si>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</si>
  <si>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</si>
  <si>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</si>
  <si>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</si>
  <si>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</si>
  <si>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</si>
  <si>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</si>
  <si>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</si>
  <si>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</si>
  <si>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</si>
  <si>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</si>
  <si>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</si>
  <si>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</si>
  <si>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</si>
  <si>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</si>
  <si>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</si>
  <si>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</si>
  <si>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</si>
  <si>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</si>
  <si>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</si>
  <si>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</si>
  <si>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</si>
  <si>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</si>
  <si>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</si>
  <si>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</si>
  <si>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</si>
  <si>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</si>
  <si>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</si>
  <si>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</si>
  <si>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</si>
  <si>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</si>
  <si>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</si>
  <si>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</si>
  <si>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</si>
  <si>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</si>
  <si>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</si>
  <si>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</si>
  <si>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</si>
  <si>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</si>
  <si>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</si>
  <si>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</si>
  <si>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</si>
  <si>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</si>
  <si>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</si>
  <si>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</si>
  <si>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</si>
  <si>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</si>
  <si>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</si>
  <si>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</si>
  <si>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</si>
  <si>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</si>
  <si>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</si>
  <si>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</si>
  <si>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</si>
  <si>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</si>
  <si>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</si>
  <si>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</si>
  <si>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</si>
  <si>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</si>
  <si>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</si>
  <si>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</si>
  <si>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</si>
  <si>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</si>
  <si>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</si>
  <si>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</si>
  <si>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</si>
  <si>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</si>
  <si>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</si>
  <si>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</si>
  <si>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</si>
  <si>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</si>
  <si>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</si>
  <si>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</si>
  <si>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</si>
  <si>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</si>
  <si>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</si>
  <si>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</si>
  <si>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</si>
  <si>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</si>
  <si>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</si>
  <si>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</si>
  <si>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</si>
  <si>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</si>
  <si>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</si>
  <si>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</si>
  <si>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</si>
  <si>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</si>
  <si>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</si>
  <si>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</si>
  <si>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</si>
  <si>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</si>
  <si>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</si>
  <si>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</si>
  <si>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</si>
  <si>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</si>
  <si>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</si>
  <si>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</si>
  <si>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</si>
  <si>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</si>
  <si>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</si>
  <si>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</si>
  <si>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</si>
  <si>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</si>
  <si>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</si>
  <si>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</si>
  <si>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</si>
  <si>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</si>
  <si>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</si>
  <si>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</si>
  <si>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</si>
  <si>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</si>
  <si>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</si>
  <si>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</si>
  <si>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</si>
  <si>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</si>
  <si>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</si>
  <si>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</si>
  <si>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</si>
  <si>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</si>
  <si>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</si>
  <si>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</si>
  <si>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</si>
  <si>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</si>
  <si>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</si>
  <si>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</si>
  <si>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</si>
  <si>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</si>
  <si>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</si>
  <si>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</si>
  <si>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</si>
  <si>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</si>
  <si>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</si>
  <si>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</si>
  <si>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</si>
  <si>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</si>
  <si>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</si>
  <si>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</si>
  <si>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</si>
  <si>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</si>
  <si>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</si>
  <si>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</si>
  <si>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</si>
  <si>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</si>
  <si>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</si>
  <si>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</si>
  <si>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</si>
  <si>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</si>
  <si>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</si>
  <si>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</si>
  <si>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</si>
  <si>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</si>
  <si>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</si>
  <si>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</si>
  <si>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</si>
  <si>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</si>
  <si>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</si>
  <si>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</si>
  <si>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</si>
  <si>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</si>
  <si>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</si>
  <si>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</si>
  <si>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</si>
  <si>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</si>
  <si>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</si>
  <si>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</si>
  <si>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</si>
  <si>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</si>
  <si>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</si>
  <si>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</si>
  <si>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</si>
  <si>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</si>
  <si>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</si>
  <si>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</si>
  <si>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</si>
  <si>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</si>
  <si>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</si>
  <si>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</si>
  <si>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</si>
  <si>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</si>
  <si>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</si>
  <si>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</si>
  <si>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</si>
  <si>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</si>
  <si>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</si>
  <si>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</si>
  <si>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</si>
  <si>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</si>
  <si>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</si>
  <si>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</si>
  <si>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</si>
  <si>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</si>
  <si>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</si>
  <si>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</si>
  <si>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</si>
  <si>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</si>
  <si>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</si>
  <si>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</si>
  <si>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</si>
  <si>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</si>
  <si>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</si>
  <si>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</si>
  <si>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</si>
  <si>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</si>
  <si>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</si>
  <si>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</si>
  <si>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</si>
  <si>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</si>
  <si>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</si>
  <si>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</si>
  <si>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</si>
  <si>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</si>
  <si>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</si>
  <si>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</si>
  <si>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</si>
  <si>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</si>
  <si>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</si>
  <si>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</si>
  <si>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</si>
  <si>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</si>
  <si>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</si>
  <si>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</si>
  <si>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</si>
  <si>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</si>
  <si>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</si>
  <si>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</si>
  <si>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</si>
  <si>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</si>
  <si>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</si>
  <si>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</si>
  <si>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</si>
  <si>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</si>
  <si>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</si>
  <si>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</si>
  <si>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</si>
  <si>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</si>
  <si>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</si>
  <si>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</si>
  <si>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</si>
  <si>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</si>
  <si>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</si>
  <si>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</si>
  <si>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</si>
  <si>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</si>
  <si>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</si>
  <si>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</si>
  <si>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</si>
  <si>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</si>
  <si>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</si>
  <si>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</si>
  <si>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</si>
  <si>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</si>
  <si>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</si>
  <si>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</si>
  <si>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</si>
  <si>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</si>
  <si>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</si>
  <si>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</si>
  <si>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</si>
  <si>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</si>
  <si>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</si>
  <si>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</si>
  <si>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</si>
  <si>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</si>
  <si>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</si>
  <si>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</si>
  <si>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</si>
  <si>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</si>
  <si>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</si>
  <si>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</si>
  <si>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</si>
  <si>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</si>
  <si>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</si>
  <si>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</si>
  <si>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</si>
  <si>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</si>
  <si>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</si>
  <si>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</si>
  <si>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</si>
  <si>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</si>
  <si>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</si>
  <si>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</si>
  <si>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</si>
  <si>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</si>
  <si>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</si>
  <si>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</si>
  <si>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</si>
  <si>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</si>
  <si>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</si>
  <si>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</si>
  <si>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</si>
  <si>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</si>
  <si>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</si>
  <si>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</si>
  <si>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</si>
  <si>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</si>
  <si>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</si>
  <si>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</si>
  <si>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</si>
  <si>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</si>
  <si>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</si>
  <si>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</si>
  <si>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</si>
  <si>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</si>
  <si>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</si>
  <si>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</si>
  <si>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</si>
  <si>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</si>
  <si>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</si>
  <si>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</si>
  <si>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</si>
  <si>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</si>
  <si>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</si>
  <si>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</si>
  <si>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</si>
  <si>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</si>
  <si>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</si>
  <si>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</si>
  <si>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</si>
  <si>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</si>
  <si>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</si>
  <si>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</si>
  <si>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</si>
  <si>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</si>
  <si>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</si>
  <si>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</si>
  <si>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</si>
  <si>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</si>
  <si>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</si>
  <si>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</si>
  <si>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</si>
  <si>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</si>
  <si>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</si>
  <si>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</si>
  <si>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</si>
  <si>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</si>
  <si>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</si>
  <si>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</si>
  <si>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</si>
  <si>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</si>
  <si>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</si>
  <si>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</si>
  <si>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</si>
  <si>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</si>
  <si>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</si>
  <si>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</si>
  <si>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</si>
  <si>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</si>
  <si>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</si>
  <si>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</si>
  <si>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</si>
  <si>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</si>
  <si>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</si>
  <si>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</si>
  <si>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</si>
  <si>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</si>
  <si>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</si>
  <si>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</si>
  <si>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</si>
  <si>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</si>
  <si>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</si>
  <si>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</si>
  <si>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</si>
  <si>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</si>
  <si>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</si>
  <si>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</si>
  <si>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</si>
  <si>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</si>
  <si>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</si>
  <si>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</si>
  <si>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</si>
  <si>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</si>
  <si>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</si>
  <si>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</si>
  <si>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</si>
  <si>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</si>
  <si>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</si>
  <si>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</si>
  <si>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</si>
  <si>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</si>
  <si>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</si>
  <si>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</si>
  <si>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</si>
  <si>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</si>
  <si>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</si>
  <si>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</si>
  <si>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</si>
  <si>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</si>
  <si>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</si>
  <si>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</si>
  <si>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</si>
  <si>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</si>
  <si>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</si>
  <si>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</si>
  <si>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</si>
  <si>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</si>
  <si>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</si>
  <si>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</si>
  <si>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</si>
  <si>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</si>
  <si>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</si>
  <si>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</si>
  <si>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</si>
  <si>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</si>
  <si>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</si>
  <si>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</si>
  <si>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</si>
  <si>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</si>
  <si>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</si>
  <si>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</si>
  <si>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</si>
  <si>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</si>
  <si>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</si>
  <si>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</si>
  <si>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</si>
  <si>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</si>
  <si>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</si>
  <si>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</si>
  <si>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</si>
  <si>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</si>
  <si>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</si>
  <si>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</si>
  <si>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</si>
  <si>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</si>
  <si>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</si>
  <si>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</si>
  <si>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</si>
  <si>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</si>
  <si>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</si>
  <si>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</si>
  <si>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</si>
  <si>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</si>
  <si>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</si>
  <si>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</si>
  <si>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</si>
  <si>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</si>
  <si>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</si>
  <si>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</si>
  <si>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</si>
  <si>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</si>
  <si>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</si>
  <si>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</si>
  <si>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</si>
  <si>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</si>
  <si>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</si>
  <si>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</si>
  <si>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</si>
  <si>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</si>
  <si>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</si>
  <si>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</si>
  <si>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</si>
  <si>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</si>
  <si>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</si>
  <si>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</si>
  <si>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</si>
  <si>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</si>
  <si>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</si>
  <si>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</si>
  <si>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</si>
  <si>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</si>
  <si>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</si>
  <si>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</si>
  <si>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</si>
  <si>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</si>
  <si>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</si>
  <si>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</si>
  <si>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</si>
  <si>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</si>
  <si>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</si>
  <si>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</si>
  <si>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</si>
  <si>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</si>
  <si>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</si>
  <si>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</si>
  <si>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</si>
  <si>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</si>
  <si>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</si>
  <si>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</si>
  <si>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</si>
  <si>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</si>
  <si>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</si>
  <si>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</si>
  <si>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</si>
  <si>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</si>
  <si>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</si>
  <si>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</si>
  <si>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</si>
  <si>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</si>
  <si>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</si>
  <si>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</si>
  <si>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</si>
  <si>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</si>
  <si>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</si>
  <si>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</si>
  <si>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</si>
  <si>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</si>
  <si>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</si>
  <si>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</si>
  <si>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</si>
  <si>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</si>
  <si>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</si>
  <si>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</si>
  <si>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</si>
  <si>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</si>
  <si>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</si>
  <si>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</si>
  <si>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</si>
  <si>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</si>
  <si>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</si>
  <si>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</si>
  <si>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</si>
  <si>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</si>
  <si>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</si>
  <si>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</si>
  <si>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</si>
  <si>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</si>
  <si>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</si>
  <si>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</si>
  <si>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</si>
  <si>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</si>
  <si>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</si>
  <si>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</si>
  <si>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</si>
  <si>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</si>
  <si>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</si>
  <si>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</si>
  <si>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</si>
  <si>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</si>
  <si>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</si>
  <si>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</si>
  <si>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</si>
  <si>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</si>
  <si>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</si>
  <si>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</si>
  <si>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</si>
  <si>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</si>
  <si>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</si>
  <si>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</si>
  <si>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</si>
  <si>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</si>
  <si>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</si>
  <si>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</si>
  <si>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</si>
  <si>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</si>
  <si>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</si>
  <si>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</si>
  <si>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</si>
  <si>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</si>
  <si>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</si>
  <si>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</si>
  <si>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</si>
  <si>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</si>
  <si>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</si>
  <si>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</si>
  <si>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</si>
  <si>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</si>
  <si>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</si>
  <si>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</si>
  <si>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</si>
  <si>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</si>
  <si>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</si>
  <si>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</si>
  <si>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</si>
  <si>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</si>
  <si>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</si>
  <si>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</si>
  <si>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</si>
  <si>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</si>
  <si>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</si>
  <si>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</si>
  <si>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</si>
  <si>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</si>
  <si>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</si>
  <si>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</si>
  <si>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</si>
  <si>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</si>
  <si>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</si>
  <si>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</si>
  <si>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</si>
  <si>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</si>
  <si>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</si>
  <si>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</si>
  <si>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</si>
  <si>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</si>
  <si>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</si>
  <si>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</si>
  <si>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</si>
  <si>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</si>
  <si>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</si>
  <si>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</si>
  <si>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</si>
  <si>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</si>
  <si>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</si>
  <si>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</si>
  <si>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</si>
  <si>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</si>
  <si>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</si>
  <si>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</si>
  <si>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</si>
  <si>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</si>
  <si>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</si>
  <si>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</si>
  <si>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</si>
  <si>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</si>
  <si>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</si>
  <si>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</si>
  <si>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</si>
  <si>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</si>
  <si>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</si>
  <si>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</si>
  <si>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</si>
  <si>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</si>
  <si>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</si>
  <si>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</si>
  <si>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</si>
  <si>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</si>
  <si>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</si>
  <si>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</si>
  <si>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</si>
  <si>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</si>
  <si>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</si>
  <si>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</si>
  <si>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</si>
  <si>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</si>
  <si>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</si>
  <si>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</si>
  <si>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</si>
  <si>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</si>
  <si>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</si>
  <si>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</si>
  <si>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</si>
  <si>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</si>
  <si>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</si>
  <si>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</si>
  <si>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</si>
  <si>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</si>
  <si>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</si>
  <si>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</si>
  <si>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</si>
  <si>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</si>
  <si>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</si>
  <si>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</si>
  <si>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</si>
  <si>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</si>
  <si>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</si>
  <si>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</si>
  <si>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</si>
  <si>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</si>
  <si>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</si>
  <si>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</si>
  <si>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</si>
  <si>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</si>
  <si>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</si>
  <si>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</si>
  <si>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</si>
  <si>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</si>
  <si>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</si>
  <si>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</si>
  <si>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</si>
  <si>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</si>
  <si>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</si>
  <si>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</si>
  <si>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</si>
  <si>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</si>
  <si>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</si>
  <si>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</si>
  <si>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</si>
  <si>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</si>
  <si>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</si>
  <si>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</si>
  <si>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</si>
  <si>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</si>
  <si>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</si>
  <si>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</si>
  <si>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</si>
  <si>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</si>
  <si>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</si>
  <si>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</si>
  <si>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</si>
  <si>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</si>
  <si>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</si>
  <si>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</si>
  <si>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</si>
  <si>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</si>
  <si>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</si>
  <si>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</si>
  <si>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</si>
  <si>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</si>
  <si>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</si>
  <si>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</si>
  <si>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</si>
  <si>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</si>
  <si>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</si>
  <si>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</si>
  <si>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</si>
  <si>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</si>
  <si>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</si>
  <si>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</si>
  <si>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</si>
  <si>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</si>
  <si>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</si>
  <si>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</si>
  <si>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</si>
  <si>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</si>
  <si>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</si>
  <si>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</si>
  <si>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</si>
  <si>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</si>
  <si>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</si>
  <si>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</si>
  <si>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</si>
  <si>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</si>
  <si>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</si>
  <si>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</si>
  <si>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</si>
  <si>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</si>
  <si>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</si>
  <si>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</si>
  <si>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</si>
  <si>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</si>
  <si>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</si>
  <si>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</si>
  <si>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</si>
  <si>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</si>
  <si>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</si>
  <si>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</si>
  <si>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</si>
  <si>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</si>
  <si>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</si>
  <si>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</si>
  <si>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</si>
  <si>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</si>
  <si>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</si>
  <si>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</si>
  <si>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</si>
  <si>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</si>
  <si>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</si>
  <si>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</si>
  <si>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</si>
  <si>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</si>
  <si>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</si>
  <si>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</si>
  <si>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</si>
  <si>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</si>
  <si>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</si>
  <si>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</si>
  <si>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</si>
  <si>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</si>
  <si>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</si>
  <si>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</si>
  <si>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</si>
  <si>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</si>
  <si>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</si>
  <si>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</si>
  <si>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</si>
  <si>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</si>
  <si>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</si>
  <si>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</si>
  <si>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</si>
  <si>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</si>
  <si>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</si>
  <si>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</si>
  <si>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</si>
  <si>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</si>
  <si>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</si>
  <si>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</si>
  <si>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</si>
  <si>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</si>
  <si>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</si>
  <si>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</si>
  <si>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</si>
  <si>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</si>
  <si>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</si>
  <si>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</si>
  <si>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</si>
  <si>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</si>
  <si>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</si>
  <si>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</si>
  <si>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</si>
  <si>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</si>
  <si>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</si>
  <si>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</si>
  <si>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</si>
  <si>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</si>
  <si>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</si>
  <si>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</si>
  <si>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</si>
  <si>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</si>
  <si>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</si>
  <si>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</si>
  <si>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</si>
  <si>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</si>
  <si>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</si>
  <si>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</si>
  <si>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</si>
  <si>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</si>
  <si>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</si>
  <si>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</si>
  <si>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</si>
  <si>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</si>
  <si>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</si>
  <si>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</si>
  <si>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</si>
  <si>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</si>
  <si>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</si>
  <si>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</si>
  <si>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</si>
  <si>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</si>
  <si>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</si>
  <si>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</si>
  <si>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</si>
  <si>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</si>
  <si>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</si>
  <si>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</si>
  <si>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</si>
  <si>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</si>
  <si>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</si>
  <si>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</si>
  <si>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</si>
  <si>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</si>
  <si>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</si>
  <si>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</si>
  <si>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</si>
  <si>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</si>
  <si>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</si>
  <si>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</si>
  <si>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</si>
  <si>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</si>
  <si>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</si>
  <si>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</si>
  <si>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</si>
  <si>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</si>
  <si>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</si>
  <si>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</si>
  <si>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</si>
  <si>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</si>
  <si>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</si>
  <si>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</si>
  <si>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</si>
  <si>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</si>
  <si>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</si>
  <si>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</si>
  <si>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</si>
  <si>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</si>
  <si>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</si>
  <si>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</si>
  <si>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</si>
  <si>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</si>
  <si>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</si>
  <si>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</si>
  <si>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</si>
  <si>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</si>
  <si>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</si>
  <si>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</si>
  <si>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</si>
  <si>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</si>
  <si>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</si>
  <si>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</si>
  <si>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</si>
  <si>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</si>
  <si>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</si>
  <si>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</si>
  <si>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</si>
  <si>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</si>
  <si>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</si>
  <si>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</si>
  <si>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</si>
  <si>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</si>
  <si>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</si>
  <si>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</si>
  <si>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</si>
  <si>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</si>
  <si>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</si>
  <si>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</si>
  <si>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</si>
  <si>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</si>
  <si>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</si>
  <si>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</si>
  <si>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</si>
  <si>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</si>
  <si>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</si>
  <si>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</si>
  <si>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</si>
  <si>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</si>
  <si>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</si>
  <si>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</si>
  <si>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</si>
  <si>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</si>
  <si>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</si>
  <si>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</si>
  <si>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</si>
  <si>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</si>
  <si>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</si>
  <si>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</si>
  <si>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</si>
  <si>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</si>
  <si>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</si>
  <si>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</si>
  <si>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</si>
  <si>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</si>
  <si>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</si>
  <si>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</si>
  <si>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</si>
  <si>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</si>
  <si>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</si>
  <si>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</si>
  <si>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</si>
  <si>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</si>
  <si>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</si>
  <si>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</si>
  <si>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</si>
  <si>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</si>
  <si>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</si>
  <si>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</si>
  <si>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</si>
  <si>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</si>
  <si>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</si>
  <si>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</si>
  <si>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</si>
  <si>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</si>
  <si>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</si>
  <si>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</si>
  <si>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</si>
  <si>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</si>
  <si>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</si>
  <si>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</si>
  <si>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</si>
  <si>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</si>
  <si>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</si>
  <si>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</si>
  <si>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</si>
  <si>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</si>
  <si>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</si>
  <si>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</si>
  <si>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</si>
  <si>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</si>
  <si>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</si>
  <si>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</si>
  <si>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</si>
  <si>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</si>
  <si>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</si>
  <si>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</si>
  <si>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</si>
  <si>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</si>
  <si>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</si>
  <si>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</si>
  <si>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</si>
  <si>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</si>
  <si>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</si>
  <si>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</si>
  <si>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</si>
  <si>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</si>
  <si>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</si>
  <si>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</si>
  <si>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</si>
  <si>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</si>
  <si>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</si>
  <si>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</si>
  <si>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</si>
  <si>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</si>
  <si>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</si>
  <si>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</si>
  <si>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</si>
  <si>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</si>
  <si>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</si>
  <si>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</si>
  <si>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</si>
  <si>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</si>
  <si>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</si>
  <si>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</si>
  <si>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</si>
  <si>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</si>
  <si>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</si>
  <si>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</si>
  <si>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</si>
  <si>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</si>
  <si>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</si>
  <si>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</si>
  <si>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</si>
  <si>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</si>
  <si>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</si>
  <si>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</si>
  <si>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</si>
  <si>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</si>
  <si>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</si>
  <si>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</si>
  <si>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</si>
  <si>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</si>
  <si>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</si>
  <si>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</si>
  <si>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</si>
  <si>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</si>
  <si>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</si>
  <si>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</si>
  <si>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</si>
  <si>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</si>
  <si>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</si>
  <si>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</si>
  <si>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</si>
  <si>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</si>
  <si>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</si>
  <si>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</si>
  <si>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</si>
  <si>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</si>
  <si>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</si>
  <si>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</si>
  <si>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</si>
  <si>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</si>
  <si>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</si>
  <si>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</si>
  <si>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</si>
  <si>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</si>
  <si>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</si>
  <si>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</si>
  <si>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</si>
  <si>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</si>
  <si>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</si>
  <si>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</si>
  <si>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</si>
  <si>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</si>
  <si>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</si>
  <si>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</si>
  <si>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</si>
  <si>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</si>
  <si>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</si>
  <si>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</si>
  <si>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</si>
  <si>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</si>
  <si>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</si>
  <si>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</si>
  <si>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</si>
  <si>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</si>
  <si>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</si>
  <si>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</si>
  <si>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</si>
  <si>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</si>
  <si>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</si>
  <si>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</si>
  <si>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</si>
  <si>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</si>
  <si>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</si>
  <si>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</si>
  <si>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</si>
  <si>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</si>
  <si>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</si>
  <si>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</si>
  <si>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</si>
  <si>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</si>
  <si>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</si>
  <si>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</si>
  <si>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</si>
  <si>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</si>
  <si>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</si>
  <si>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</si>
  <si>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</si>
  <si>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</si>
  <si>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</si>
  <si>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</si>
  <si>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</si>
  <si>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</si>
  <si>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</si>
  <si>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</si>
  <si>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</si>
  <si>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</si>
  <si>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</si>
  <si>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</si>
  <si>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</si>
  <si>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</si>
  <si>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</si>
  <si>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</si>
  <si>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</si>
  <si>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</si>
  <si>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</si>
  <si>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</si>
  <si>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</si>
  <si>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</si>
  <si>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</si>
  <si>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</si>
  <si>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</si>
  <si>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</si>
  <si>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</si>
  <si>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</si>
  <si>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</si>
  <si>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</si>
  <si>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</si>
  <si>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</si>
  <si>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</si>
  <si>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</si>
  <si>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</si>
  <si>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</si>
  <si>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</si>
  <si>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</si>
  <si>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</si>
  <si>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</si>
  <si>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</si>
  <si>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</si>
  <si>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</si>
  <si>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</si>
  <si>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</si>
  <si>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</si>
  <si>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</si>
  <si>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</si>
  <si>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</si>
  <si>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</si>
  <si>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</si>
  <si>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</si>
  <si>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</si>
  <si>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</si>
  <si>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</si>
  <si>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</si>
  <si>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</si>
  <si>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</si>
  <si>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</si>
  <si>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</si>
  <si>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</si>
  <si>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</si>
  <si>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</si>
  <si>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</si>
  <si>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</si>
  <si>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</si>
  <si>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</si>
  <si>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</si>
  <si>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</si>
  <si>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</si>
  <si>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</si>
  <si>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</si>
  <si>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</si>
  <si>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</si>
  <si>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</si>
  <si>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</si>
  <si>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</si>
  <si>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</si>
  <si>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</si>
  <si>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</si>
  <si>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</si>
  <si>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</si>
  <si>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</si>
  <si>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</si>
  <si>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</si>
  <si>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</si>
  <si>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</si>
  <si>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</si>
  <si>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</si>
  <si>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</si>
  <si>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</si>
  <si>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</si>
  <si>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</si>
  <si>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</si>
  <si>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</si>
  <si>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</si>
  <si>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</si>
  <si>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</si>
  <si>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</si>
  <si>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</si>
  <si>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</si>
  <si>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</si>
  <si>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</si>
  <si>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</si>
  <si>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</si>
  <si>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</si>
  <si>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</si>
  <si>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</si>
  <si>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</si>
  <si>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</si>
  <si>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</si>
  <si>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</si>
  <si>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</si>
  <si>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</si>
  <si>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</si>
  <si>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</si>
  <si>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</si>
  <si>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</si>
  <si>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</si>
  <si>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</si>
  <si>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</si>
  <si>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</si>
  <si>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</si>
  <si>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</si>
  <si>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</si>
  <si>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</si>
  <si>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</si>
  <si>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</si>
  <si>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</si>
  <si>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</si>
  <si>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</si>
  <si>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</si>
  <si>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</si>
  <si>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</si>
  <si>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</si>
  <si>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</si>
  <si>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</si>
  <si>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</si>
  <si>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</si>
  <si>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</si>
  <si>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</si>
  <si>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</si>
  <si>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</si>
  <si>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</si>
  <si>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</si>
  <si>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</si>
  <si>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</si>
  <si>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</si>
  <si>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</si>
  <si>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</si>
  <si>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</si>
  <si>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</si>
  <si>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</si>
  <si>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</si>
  <si>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</si>
  <si>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</si>
  <si>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</si>
  <si>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</si>
  <si>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</si>
  <si>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</si>
  <si>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</si>
  <si>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</si>
  <si>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</si>
  <si>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</si>
  <si>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</si>
  <si>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</si>
  <si>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</si>
  <si>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</si>
  <si>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</si>
  <si>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</si>
  <si>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</si>
  <si>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</si>
  <si>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</si>
  <si>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</si>
  <si>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</si>
  <si>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</si>
  <si>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</si>
  <si>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</si>
  <si>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</si>
  <si>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</si>
  <si>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</si>
  <si>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</si>
  <si>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</si>
  <si>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</si>
  <si>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</si>
  <si>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</si>
  <si>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</si>
  <si>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</si>
  <si>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</si>
  <si>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</si>
  <si>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</si>
  <si>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</si>
  <si>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</si>
  <si>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</si>
  <si>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</si>
  <si>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</si>
  <si>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</si>
  <si>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</si>
  <si>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</si>
  <si>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</si>
  <si>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</si>
  <si>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</si>
  <si>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</si>
  <si>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</si>
  <si>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</si>
  <si>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</si>
  <si>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</si>
  <si>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</si>
  <si>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</si>
  <si>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</si>
  <si>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</si>
  <si>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</si>
  <si>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</si>
  <si>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</si>
  <si>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</si>
  <si>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</si>
  <si>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</si>
  <si>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</si>
  <si>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</si>
  <si>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</si>
  <si>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</si>
  <si>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</si>
  <si>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</si>
  <si>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</si>
  <si>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</si>
  <si>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</si>
  <si>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</si>
  <si>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</si>
  <si>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</si>
  <si>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</si>
  <si>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</si>
  <si>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</si>
  <si>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</si>
  <si>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</si>
  <si>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</si>
  <si>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</si>
  <si>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</si>
  <si>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</si>
  <si>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</si>
  <si>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</si>
  <si>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</si>
  <si>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</si>
  <si>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</si>
  <si>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</si>
  <si>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</si>
  <si>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</si>
  <si>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</si>
  <si>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</si>
  <si>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</si>
  <si>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</si>
  <si>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</si>
  <si>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</si>
  <si>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</si>
  <si>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</si>
  <si>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</si>
  <si>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</si>
  <si>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</si>
  <si>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</si>
  <si>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</si>
  <si>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</si>
  <si>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</si>
  <si>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</si>
  <si>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</si>
  <si>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</si>
  <si>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</si>
  <si>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</si>
  <si>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</si>
  <si>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</si>
  <si>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</si>
  <si>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</si>
  <si>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</si>
  <si>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</si>
  <si>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</si>
  <si>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</si>
  <si>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</si>
  <si>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</si>
  <si>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</si>
  <si>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</si>
  <si>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</si>
  <si>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</si>
  <si>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</si>
  <si>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</si>
  <si>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</si>
  <si>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</si>
  <si>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</si>
  <si>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</si>
  <si>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</si>
  <si>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</si>
  <si>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</si>
  <si>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</si>
  <si>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</si>
  <si>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</si>
  <si>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</si>
  <si>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</si>
  <si>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</si>
  <si>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</si>
  <si>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</si>
  <si>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</si>
  <si>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</si>
  <si>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</si>
  <si>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</si>
  <si>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</si>
  <si>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</si>
  <si>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</si>
  <si>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</si>
  <si>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</si>
  <si>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</si>
  <si>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</si>
  <si>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</si>
  <si>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</si>
  <si>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</si>
  <si>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</si>
  <si>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</si>
  <si>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</si>
  <si>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</si>
  <si>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</si>
  <si>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</si>
  <si>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</si>
  <si>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</si>
  <si>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</si>
  <si>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</si>
  <si>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</si>
  <si>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</si>
  <si>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</si>
  <si>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</si>
  <si>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</si>
  <si>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</si>
  <si>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</si>
  <si>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</si>
  <si>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</si>
  <si>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</si>
  <si>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</si>
  <si>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</si>
  <si>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</si>
  <si>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</si>
  <si>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</si>
  <si>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</si>
  <si>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</si>
  <si>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</si>
  <si>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</si>
  <si>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</si>
  <si>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</si>
  <si>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</si>
  <si>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</si>
  <si>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</si>
  <si>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</si>
  <si>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</si>
  <si>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</si>
  <si>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</si>
  <si>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</si>
  <si>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</si>
  <si>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</si>
  <si>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</si>
  <si>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</si>
  <si>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</si>
  <si>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</si>
  <si>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</si>
  <si>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</si>
  <si>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</si>
  <si>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</si>
  <si>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</si>
  <si>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</si>
  <si>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</si>
  <si>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</si>
  <si>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</si>
  <si>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</si>
  <si>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</si>
  <si>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</si>
  <si>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</si>
  <si>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</si>
  <si>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</si>
  <si>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</si>
  <si>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</si>
  <si>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</si>
  <si>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</si>
  <si>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</si>
  <si>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</si>
  <si>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</si>
  <si>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</si>
  <si>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</si>
  <si>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</si>
  <si>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</si>
  <si>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</si>
  <si>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</si>
  <si>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</si>
  <si>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</si>
  <si>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</si>
  <si>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</si>
  <si>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</si>
  <si>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</si>
  <si>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</si>
  <si>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</si>
  <si>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</si>
  <si>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</si>
  <si>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</si>
  <si>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</si>
  <si>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</si>
  <si>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</si>
  <si>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</si>
  <si>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</si>
  <si>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</si>
  <si>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</si>
  <si>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</si>
  <si>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</si>
  <si>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</si>
  <si>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</si>
  <si>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</si>
  <si>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</si>
  <si>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</si>
  <si>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</si>
  <si>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</si>
  <si>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</si>
  <si>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</si>
  <si>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</si>
  <si>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</si>
  <si>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</si>
  <si>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</si>
  <si>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</si>
  <si>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</si>
  <si>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</si>
  <si>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</si>
  <si>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</si>
  <si>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</si>
  <si>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</si>
  <si>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</si>
  <si>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</si>
  <si>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</si>
  <si>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</si>
  <si>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</si>
  <si>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</si>
  <si>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</si>
  <si>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</si>
  <si>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</si>
  <si>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</si>
  <si>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</si>
  <si>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</si>
  <si>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</si>
  <si>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</si>
  <si>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</si>
  <si>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</si>
  <si>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</si>
  <si>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</si>
  <si>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</si>
  <si>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</si>
  <si>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</si>
  <si>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</si>
  <si>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</si>
  <si>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</si>
  <si>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</si>
  <si>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</si>
  <si>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</si>
  <si>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</si>
  <si>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</si>
  <si>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</si>
  <si>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</si>
  <si>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</si>
  <si>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</si>
  <si>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</si>
  <si>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</si>
  <si>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</si>
  <si>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</si>
  <si>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</si>
  <si>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</si>
  <si>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</si>
  <si>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</si>
  <si>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</si>
  <si>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</si>
  <si>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</si>
  <si>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</si>
  <si>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</si>
  <si>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</si>
  <si>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</si>
  <si>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</si>
  <si>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</si>
  <si>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</si>
  <si>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</si>
  <si>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</si>
  <si>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</si>
  <si>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</si>
  <si>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</si>
  <si>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</si>
  <si>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</si>
  <si>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</si>
  <si>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</si>
  <si>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</si>
  <si>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</si>
  <si>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</si>
  <si>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</si>
  <si>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</si>
  <si>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</si>
  <si>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</si>
  <si>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</si>
  <si>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</si>
  <si>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</si>
  <si>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</si>
  <si>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</si>
  <si>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</si>
  <si>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</si>
  <si>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</si>
  <si>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</si>
  <si>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</si>
  <si>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</si>
  <si>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</si>
  <si>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</si>
  <si>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</si>
  <si>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</si>
  <si>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</si>
  <si>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</si>
  <si>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</si>
  <si>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</si>
  <si>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</si>
  <si>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</si>
  <si>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</si>
  <si>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</si>
  <si>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</si>
  <si>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</si>
  <si>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</si>
  <si>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</si>
  <si>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</si>
  <si>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</si>
  <si>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</si>
  <si>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</si>
  <si>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</si>
  <si>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</si>
  <si>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</si>
  <si>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</si>
  <si>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</si>
  <si>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</si>
  <si>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</si>
  <si>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</si>
  <si>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</si>
  <si>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</si>
  <si>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</si>
  <si>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</si>
  <si>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</si>
  <si>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</si>
  <si>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</si>
  <si>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</si>
  <si>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</si>
  <si>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</si>
  <si>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</si>
  <si>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</si>
  <si>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</si>
  <si>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</si>
  <si>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</si>
  <si>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</si>
  <si>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</si>
  <si>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</si>
  <si>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</si>
  <si>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</si>
  <si>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</si>
  <si>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</si>
  <si>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</si>
  <si>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</si>
  <si>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</si>
  <si>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</si>
  <si>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</si>
  <si>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</si>
  <si>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</si>
  <si>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</si>
  <si>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</si>
  <si>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</si>
  <si>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</si>
  <si>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</si>
  <si>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</si>
  <si>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</si>
  <si>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</si>
  <si>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</si>
  <si>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</si>
  <si>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</si>
  <si>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</si>
  <si>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</si>
  <si>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</si>
  <si>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</si>
  <si>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</si>
  <si>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</si>
  <si>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</si>
  <si>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</si>
  <si>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</si>
  <si>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</si>
  <si>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</si>
  <si>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</si>
  <si>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</si>
  <si>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</si>
  <si>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</si>
  <si>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</si>
  <si>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</si>
  <si>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</si>
  <si>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</si>
  <si>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</si>
  <si>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</si>
  <si>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</si>
  <si>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</si>
  <si>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</si>
  <si>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</si>
  <si>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</si>
  <si>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</si>
  <si>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</si>
  <si>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</si>
  <si>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</si>
  <si>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</si>
  <si>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</si>
  <si>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</si>
  <si>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</si>
  <si>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</si>
  <si>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</si>
  <si>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</si>
  <si>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</si>
  <si>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</si>
  <si>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</si>
  <si>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</si>
  <si>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</si>
  <si>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</si>
  <si>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</si>
  <si>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</si>
  <si>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</si>
  <si>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</si>
  <si>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</si>
  <si>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</si>
  <si>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</si>
  <si>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</si>
  <si>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</si>
  <si>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</si>
  <si>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</si>
  <si>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</si>
  <si>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</si>
  <si>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</si>
  <si>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</si>
  <si>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</si>
  <si>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</si>
  <si>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</si>
  <si>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</si>
  <si>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</si>
  <si>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</si>
  <si>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</si>
  <si>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</si>
  <si>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</si>
  <si>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</si>
  <si>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</si>
  <si>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</si>
  <si>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</si>
  <si>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</si>
  <si>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</si>
  <si>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</si>
  <si>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</si>
  <si>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</si>
  <si>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</si>
  <si>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</si>
  <si>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</si>
  <si>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</si>
  <si>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</si>
  <si>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</si>
  <si>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</si>
  <si>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</si>
  <si>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</si>
  <si>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</si>
  <si>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</si>
  <si>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</si>
  <si>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</si>
  <si>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</si>
  <si>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</si>
  <si>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</si>
  <si>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</si>
  <si>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</si>
  <si>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</si>
  <si>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</si>
  <si>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</si>
  <si>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</si>
  <si>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</si>
  <si>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</si>
  <si>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</si>
  <si>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</si>
  <si>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</si>
  <si>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</si>
  <si>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</si>
  <si>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</si>
  <si>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</si>
  <si>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</si>
  <si>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</si>
  <si>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</si>
  <si>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</si>
  <si>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</si>
  <si>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</si>
  <si>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</si>
  <si>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</si>
  <si>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</si>
  <si>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</si>
  <si>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</si>
  <si>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</si>
  <si>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</si>
  <si>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</si>
  <si>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</si>
  <si>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</si>
  <si>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</si>
  <si>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</si>
  <si>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</si>
  <si>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</si>
  <si>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</si>
  <si>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</si>
  <si>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</si>
  <si>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</si>
  <si>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</si>
  <si>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</si>
  <si>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</si>
  <si>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</si>
  <si>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</si>
  <si>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</si>
  <si>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</si>
  <si>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</si>
  <si>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</si>
  <si>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</si>
  <si>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</si>
  <si>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</si>
  <si>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</si>
  <si>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</si>
  <si>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</si>
  <si>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</si>
  <si>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</si>
  <si>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</si>
  <si>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</si>
  <si>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</si>
  <si>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</si>
  <si>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</si>
  <si>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</si>
  <si>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</si>
  <si>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</si>
  <si>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</si>
  <si>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</si>
  <si>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</si>
  <si>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</si>
  <si>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</si>
  <si>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</si>
  <si>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</si>
  <si>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</si>
  <si>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</si>
  <si>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</si>
  <si>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</si>
  <si>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</si>
  <si>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</si>
  <si>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</si>
  <si>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</si>
  <si>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</si>
  <si>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</si>
  <si>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</si>
  <si>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</si>
  <si>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</si>
  <si>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</si>
  <si>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</si>
  <si>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</si>
  <si>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</si>
  <si>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</si>
  <si>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</si>
  <si>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</si>
  <si>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</si>
  <si>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</si>
  <si>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</si>
  <si>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</si>
  <si>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</si>
  <si>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</si>
  <si>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</si>
  <si>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</si>
  <si>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</si>
  <si>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</si>
  <si>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</si>
  <si>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</si>
  <si>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</si>
  <si>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</si>
  <si>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</si>
  <si>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</si>
  <si>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</si>
  <si>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</si>
  <si>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</si>
  <si>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</si>
  <si>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</si>
  <si>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</si>
  <si>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</si>
  <si>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</si>
  <si>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</si>
  <si>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</si>
  <si>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</si>
  <si>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</si>
  <si>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</si>
  <si>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</si>
  <si>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</si>
  <si>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</si>
  <si>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</si>
  <si>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</si>
  <si>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</si>
  <si>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</si>
  <si>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</si>
  <si>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</si>
  <si>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</si>
  <si>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</si>
  <si>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</si>
  <si>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</si>
  <si>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</si>
  <si>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</si>
  <si>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</si>
  <si>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</si>
  <si>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</si>
  <si>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</si>
  <si>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</si>
  <si>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</si>
  <si>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</si>
  <si>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</si>
  <si>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</si>
  <si>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</si>
  <si>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</si>
  <si>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</si>
  <si>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</si>
  <si>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</si>
  <si>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</si>
  <si>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</si>
  <si>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</si>
  <si>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</si>
  <si>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</si>
  <si>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</si>
  <si>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</si>
  <si>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</si>
  <si>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</si>
  <si>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</si>
  <si>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</si>
  <si>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</si>
  <si>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</si>
  <si>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</si>
  <si>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</si>
  <si>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</si>
  <si>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</si>
  <si>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</si>
  <si>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</si>
  <si>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</si>
  <si>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</si>
  <si>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</si>
  <si>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</si>
  <si>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</si>
  <si>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</si>
  <si>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</si>
  <si>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</si>
  <si>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</si>
  <si>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</si>
  <si>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</si>
  <si>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</si>
  <si>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</si>
  <si>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</si>
  <si>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</si>
  <si>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</si>
  <si>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</si>
  <si>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</si>
  <si>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</si>
  <si>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</si>
  <si>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</si>
  <si>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</si>
  <si>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</si>
  <si>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</si>
  <si>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</si>
  <si>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</si>
  <si>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</si>
  <si>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</si>
  <si>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</si>
  <si>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</si>
  <si>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</si>
  <si>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</si>
  <si>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</si>
  <si>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</si>
  <si>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</si>
  <si>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</si>
  <si>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</si>
  <si>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</si>
  <si>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</si>
  <si>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</si>
  <si>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</si>
  <si>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</si>
  <si>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</si>
  <si>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</si>
  <si>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</si>
  <si>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</si>
  <si>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</si>
  <si>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</si>
  <si>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</si>
  <si>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</si>
  <si>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</si>
  <si>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</si>
  <si>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</si>
  <si>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</si>
  <si>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</si>
  <si>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</si>
  <si>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</si>
  <si>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</si>
  <si>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</si>
  <si>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</si>
  <si>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</si>
  <si>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</si>
  <si>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</si>
  <si>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</si>
  <si>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</si>
  <si>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</si>
  <si>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</si>
  <si>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</si>
  <si>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</si>
  <si>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</si>
  <si>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</si>
  <si>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</si>
  <si>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</si>
  <si>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</si>
  <si>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</si>
  <si>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</si>
  <si>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</si>
  <si>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</si>
  <si>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</si>
  <si>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</si>
  <si>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</si>
  <si>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</si>
  <si>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</si>
  <si>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</si>
  <si>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</si>
  <si>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</si>
  <si>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</si>
  <si>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</si>
  <si>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</si>
  <si>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</si>
  <si>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</si>
  <si>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</si>
  <si>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</si>
  <si>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</si>
  <si>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</si>
  <si>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</si>
  <si>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</si>
  <si>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</si>
  <si>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</si>
  <si>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</si>
  <si>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</si>
  <si>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</si>
  <si>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</si>
  <si>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</si>
  <si>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</si>
  <si>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</si>
  <si>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</si>
  <si>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</si>
  <si>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</si>
  <si>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</si>
  <si>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</si>
  <si>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</si>
  <si>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</si>
  <si>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</si>
  <si>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</si>
  <si>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</si>
  <si>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</si>
  <si>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</si>
  <si>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</si>
  <si>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</si>
  <si>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</si>
  <si>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</si>
  <si>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</si>
  <si>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</si>
  <si>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</si>
  <si>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</si>
  <si>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</si>
  <si>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</si>
  <si>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</si>
  <si>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</si>
  <si>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</si>
  <si>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</si>
  <si>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</si>
  <si>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</si>
  <si>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</si>
  <si>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</si>
  <si>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</si>
  <si>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</si>
  <si>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</si>
  <si>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</si>
  <si>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</si>
  <si>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</si>
  <si>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</si>
  <si>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</si>
  <si>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</si>
  <si>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</si>
  <si>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</si>
  <si>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</si>
  <si>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</si>
  <si>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</si>
  <si>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</si>
  <si>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</si>
  <si>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</si>
  <si>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</si>
  <si>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</si>
  <si>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</si>
  <si>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</si>
  <si>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</si>
  <si>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</si>
  <si>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</si>
  <si>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</si>
  <si>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</si>
  <si>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</si>
  <si>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</si>
  <si>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</si>
  <si>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</si>
  <si>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</si>
  <si>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</si>
  <si>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</si>
  <si>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</si>
  <si>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</si>
  <si>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</si>
  <si>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</si>
  <si>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</si>
  <si>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</si>
  <si>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</si>
  <si>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</si>
  <si>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</si>
  <si>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</si>
  <si>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</si>
  <si>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</si>
  <si>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</si>
  <si>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</si>
  <si>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</si>
  <si>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</si>
  <si>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</si>
  <si>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</si>
  <si>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</si>
  <si>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</si>
  <si>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</si>
  <si>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</si>
  <si>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</si>
  <si>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</si>
  <si>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</si>
  <si>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</si>
  <si>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</si>
  <si>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</si>
  <si>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</si>
  <si>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</si>
  <si>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</si>
  <si>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</si>
  <si>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</si>
  <si>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</si>
  <si>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</si>
  <si>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</si>
  <si>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</si>
  <si>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</si>
  <si>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</si>
  <si>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</si>
  <si>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</si>
  <si>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</si>
  <si>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</si>
  <si>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</si>
  <si>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</si>
  <si>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</si>
  <si>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</si>
  <si>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</si>
  <si>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</si>
  <si>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</si>
  <si>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</si>
  <si>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</si>
  <si>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</si>
  <si>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</si>
  <si>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</si>
  <si>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</si>
  <si>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</si>
  <si>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</si>
  <si>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</si>
  <si>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</si>
  <si>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</si>
  <si>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</si>
  <si>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</si>
  <si>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</si>
  <si>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</si>
  <si>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</si>
  <si>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</si>
  <si>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</si>
  <si>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</si>
  <si>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</si>
  <si>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</si>
  <si>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</si>
  <si>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</si>
  <si>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</si>
  <si>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</si>
  <si>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</si>
  <si>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</si>
  <si>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</si>
  <si>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</si>
  <si>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</si>
  <si>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</si>
  <si>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</si>
  <si>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</si>
  <si>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</si>
  <si>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</si>
  <si>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</si>
  <si>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</si>
  <si>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</si>
  <si>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</si>
  <si>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</si>
  <si>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</si>
  <si>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</si>
  <si>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</si>
  <si>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</si>
  <si>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</si>
  <si>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</si>
  <si>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</si>
  <si>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</si>
  <si>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</si>
  <si>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</si>
  <si>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</si>
  <si>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</si>
  <si>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</si>
  <si>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</si>
  <si>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</si>
  <si>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</si>
  <si>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</si>
  <si>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</si>
  <si>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</si>
  <si>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</si>
  <si>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</si>
  <si>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</si>
  <si>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</si>
  <si>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</si>
  <si>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</si>
  <si>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</si>
  <si>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</si>
  <si>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</si>
  <si>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</si>
  <si>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</si>
  <si>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</si>
  <si>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</si>
  <si>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</si>
  <si>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</si>
  <si>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</si>
  <si>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</si>
  <si>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</si>
  <si>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</si>
  <si>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</si>
  <si>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</si>
  <si>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</si>
  <si>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</si>
  <si>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</si>
  <si>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</si>
  <si>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</si>
  <si>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</si>
  <si>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</si>
  <si>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</si>
  <si>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</si>
  <si>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</si>
  <si>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</si>
  <si>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</si>
  <si>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</si>
  <si>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</si>
  <si>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</si>
  <si>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</si>
  <si>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</si>
  <si>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</si>
  <si>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</si>
  <si>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</si>
  <si>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</si>
  <si>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</si>
  <si>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</si>
  <si>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</si>
  <si>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</si>
  <si>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</si>
  <si>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</si>
  <si>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</si>
  <si>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</si>
  <si>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</si>
  <si>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</si>
  <si>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</si>
  <si>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</si>
  <si>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</si>
  <si>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</si>
  <si>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</si>
  <si>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</si>
  <si>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</si>
  <si>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</si>
  <si>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</si>
  <si>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</si>
  <si>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</si>
  <si>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</si>
  <si>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</si>
  <si>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</si>
  <si>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</si>
  <si>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</si>
  <si>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</si>
  <si>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</si>
  <si>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</si>
  <si>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</si>
  <si>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</si>
  <si>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</si>
  <si>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</si>
  <si>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</si>
  <si>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</si>
  <si>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</si>
  <si>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</si>
  <si>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</si>
  <si>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</si>
  <si>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</si>
  <si>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</si>
  <si>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</si>
  <si>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</si>
  <si>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</si>
  <si>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</si>
  <si>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</si>
  <si>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</si>
  <si>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</si>
  <si>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</si>
  <si>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</si>
  <si>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</si>
  <si>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</si>
  <si>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</si>
  <si>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</si>
  <si>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</si>
  <si>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</si>
  <si>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</si>
  <si>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</si>
  <si>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</si>
  <si>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</si>
  <si>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</si>
  <si>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</si>
  <si>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</si>
  <si>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</si>
  <si>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</si>
  <si>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</si>
  <si>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</si>
  <si>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</si>
  <si>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</si>
  <si>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</si>
  <si>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</si>
  <si>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</si>
  <si>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</si>
  <si>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</si>
  <si>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</si>
  <si>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</si>
  <si>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</si>
  <si>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</si>
  <si>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</si>
  <si>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</si>
  <si>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</si>
  <si>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</si>
  <si>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</si>
  <si>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</si>
  <si>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</si>
  <si>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</si>
  <si>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</si>
  <si>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</si>
  <si>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</si>
  <si>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</si>
  <si>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</si>
  <si>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</si>
  <si>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</si>
  <si>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</si>
  <si>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</si>
  <si>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</si>
  <si>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</si>
  <si>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</si>
  <si>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</si>
  <si>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</si>
  <si>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</si>
  <si>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</si>
  <si>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</si>
  <si>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</si>
  <si>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</si>
  <si>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</si>
  <si>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</si>
  <si>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</si>
  <si>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</si>
  <si>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</si>
  <si>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</si>
  <si>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</si>
  <si>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</si>
  <si>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</si>
  <si>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</si>
  <si>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</si>
  <si>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</si>
  <si>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</si>
  <si>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</si>
  <si>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</si>
  <si>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</si>
  <si>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</si>
  <si>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</si>
  <si>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</si>
  <si>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</si>
  <si>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</si>
  <si>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</si>
  <si>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</si>
  <si>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</si>
  <si>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</si>
  <si>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</si>
  <si>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</si>
  <si>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</si>
  <si>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</si>
  <si>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</si>
  <si>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</si>
  <si>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</si>
  <si>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</si>
  <si>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</si>
  <si>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</si>
  <si>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</si>
  <si>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</si>
  <si>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</si>
  <si>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</si>
  <si>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</si>
  <si>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</si>
  <si>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</si>
  <si>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</si>
  <si>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</si>
  <si>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</si>
  <si>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</si>
  <si>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</si>
  <si>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</si>
  <si>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</si>
  <si>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</si>
  <si>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</si>
  <si>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</si>
  <si>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</si>
  <si>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</si>
  <si>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</si>
  <si>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</si>
  <si>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</si>
  <si>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</si>
  <si>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</si>
  <si>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</si>
  <si>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</si>
  <si>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</si>
  <si>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</si>
  <si>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</si>
  <si>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</si>
  <si>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</si>
  <si>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</si>
  <si>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</si>
  <si>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</si>
  <si>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</si>
  <si>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</si>
  <si>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</si>
  <si>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</si>
  <si>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</si>
  <si>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</si>
  <si>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</si>
  <si>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</si>
  <si>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</si>
  <si>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</si>
  <si>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</si>
  <si>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</si>
  <si>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</si>
  <si>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</si>
  <si>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</si>
  <si>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</si>
  <si>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</si>
  <si>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</si>
  <si>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</si>
  <si>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</si>
  <si>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</si>
  <si>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</si>
  <si>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</si>
  <si>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</si>
  <si>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</si>
  <si>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</si>
  <si>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</si>
  <si>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</si>
  <si>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</si>
  <si>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</si>
  <si>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</si>
  <si>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</si>
  <si>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</si>
  <si>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</si>
  <si>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</si>
  <si>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</si>
  <si>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</si>
  <si>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</si>
  <si>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</si>
  <si>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</si>
  <si>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</si>
  <si>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</si>
  <si>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</si>
  <si>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</si>
  <si>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</si>
  <si>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</si>
  <si>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</si>
  <si>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</si>
  <si>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</si>
  <si>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</si>
  <si>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</si>
  <si>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</si>
  <si>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</si>
  <si>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</si>
  <si>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</si>
  <si>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</si>
  <si>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</si>
  <si>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</si>
  <si>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</si>
  <si>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</si>
  <si>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</si>
  <si>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</si>
  <si>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</si>
  <si>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</si>
  <si>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</si>
  <si>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</si>
  <si>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</si>
  <si>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</si>
  <si>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</si>
  <si>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</si>
  <si>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</si>
  <si>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</si>
  <si>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</si>
  <si>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</si>
  <si>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</si>
  <si>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</si>
  <si>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</si>
  <si>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</si>
  <si>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</si>
  <si>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</si>
  <si>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</si>
  <si>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</si>
  <si>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</si>
  <si>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</si>
  <si>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</si>
  <si>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</si>
  <si>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</si>
  <si>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</si>
  <si>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</si>
  <si>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</si>
  <si>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</si>
  <si>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</si>
  <si>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</si>
  <si>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</si>
  <si>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</si>
  <si>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</si>
  <si>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</si>
  <si>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</si>
  <si>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</si>
  <si>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</si>
  <si>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</si>
  <si>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</si>
  <si>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</si>
  <si>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</si>
  <si>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</si>
  <si>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</si>
  <si>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</si>
  <si>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</si>
  <si>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</si>
  <si>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</si>
  <si>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</si>
  <si>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</si>
  <si>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</si>
  <si>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</si>
  <si>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</si>
  <si>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</si>
  <si>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</si>
  <si>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</si>
  <si>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</si>
  <si>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</si>
  <si>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</si>
  <si>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</si>
  <si>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</si>
  <si>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</si>
  <si>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</si>
  <si>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</si>
  <si>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</si>
  <si>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</si>
  <si>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</si>
  <si>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</si>
  <si>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</si>
  <si>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</si>
  <si>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</si>
  <si>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</si>
  <si>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</si>
  <si>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</si>
  <si>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</si>
  <si>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</si>
  <si>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</si>
  <si>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</si>
  <si>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</si>
  <si>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</si>
  <si>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</si>
  <si>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</si>
  <si>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</si>
  <si>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</si>
  <si>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</si>
  <si>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</si>
  <si>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</si>
  <si>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</si>
  <si>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</si>
  <si>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</si>
  <si>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</si>
  <si>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</si>
  <si>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</si>
  <si>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</si>
  <si>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</si>
  <si>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</si>
  <si>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</si>
  <si>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</si>
  <si>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</si>
  <si>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</si>
  <si>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</si>
  <si>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</si>
  <si>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</si>
  <si>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</si>
  <si>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</si>
  <si>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</si>
  <si>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</si>
  <si>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</si>
  <si>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</si>
  <si>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</si>
  <si>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</si>
  <si>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</si>
  <si>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</si>
  <si>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</si>
  <si>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</si>
  <si>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</si>
  <si>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</si>
  <si>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</si>
  <si>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</si>
  <si>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</si>
  <si>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</si>
  <si>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</si>
  <si>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</si>
  <si>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</si>
  <si>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</si>
  <si>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</si>
  <si>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</si>
  <si>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</si>
  <si>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</si>
  <si>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</si>
  <si>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</si>
  <si>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</si>
  <si>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</si>
  <si>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</si>
  <si>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</si>
  <si>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</si>
  <si>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</si>
  <si>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</si>
  <si>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</si>
  <si>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</si>
  <si>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</si>
  <si>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</si>
  <si>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</si>
  <si>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</si>
  <si>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</si>
  <si>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</si>
  <si>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</si>
  <si>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</si>
  <si>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</si>
  <si>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</si>
  <si>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</si>
  <si>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</si>
  <si>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</si>
  <si>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</si>
  <si>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</si>
  <si>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</si>
  <si>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</si>
  <si>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</si>
  <si>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</si>
  <si>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</si>
  <si>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</si>
  <si>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</si>
  <si>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</si>
  <si>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</si>
  <si>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</si>
  <si>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</si>
  <si>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</si>
  <si>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</si>
  <si>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</si>
  <si>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</si>
  <si>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</si>
  <si>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</si>
  <si>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</si>
  <si>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</si>
  <si>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</si>
  <si>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</si>
  <si>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</si>
  <si>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</si>
  <si>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</si>
  <si>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</si>
  <si>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</si>
  <si>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</si>
  <si>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</si>
  <si>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</si>
  <si>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</si>
  <si>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</si>
  <si>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</si>
  <si>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</si>
  <si>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</si>
  <si>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</si>
  <si>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</si>
  <si>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</si>
  <si>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</si>
  <si>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</si>
  <si>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</si>
  <si>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</si>
  <si>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</si>
  <si>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</si>
  <si>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</si>
  <si>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</si>
  <si>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</si>
  <si>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</si>
  <si>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</si>
  <si>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</si>
  <si>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</si>
  <si>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</si>
  <si>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</si>
  <si>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</si>
  <si>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</si>
  <si>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</si>
  <si>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</si>
  <si>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</si>
  <si>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</si>
  <si>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</si>
  <si>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</si>
  <si>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</si>
  <si>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</si>
  <si>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</si>
  <si>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</si>
  <si>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</si>
  <si>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</si>
  <si>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</si>
  <si>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</si>
  <si>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</si>
  <si>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</si>
  <si>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</si>
  <si>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</si>
  <si>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</si>
  <si>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</si>
  <si>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</si>
  <si>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</si>
  <si>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</si>
  <si>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</si>
  <si>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</si>
  <si>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</si>
  <si>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</si>
  <si>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</si>
  <si>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</si>
  <si>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</si>
  <si>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</si>
  <si>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</si>
  <si>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</si>
  <si>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</si>
  <si>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</si>
  <si>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</si>
  <si>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</si>
  <si>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</si>
  <si>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</si>
  <si>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</si>
  <si>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</si>
  <si>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</si>
  <si>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</si>
  <si>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</si>
  <si>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</si>
  <si>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</si>
  <si>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</si>
  <si>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</si>
  <si>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</si>
  <si>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</si>
  <si>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</si>
  <si>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</si>
  <si>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</si>
  <si>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</si>
  <si>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</si>
  <si>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</si>
  <si>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</si>
  <si>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</si>
  <si>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</si>
  <si>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</si>
  <si>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</si>
  <si>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</si>
  <si>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</si>
  <si>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</si>
  <si>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</si>
  <si>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</si>
  <si>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</si>
  <si>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</si>
  <si>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</si>
  <si>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</si>
  <si>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</si>
  <si>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</si>
  <si>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</si>
  <si>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</si>
  <si>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</si>
  <si>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</si>
  <si>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</si>
  <si>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</si>
  <si>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</si>
  <si>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</si>
  <si>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</si>
  <si>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</si>
  <si>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</si>
  <si>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</si>
  <si>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</si>
  <si>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</si>
  <si>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</si>
  <si>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</si>
  <si>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</si>
  <si>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</si>
  <si>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</si>
  <si>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</si>
  <si>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</si>
  <si>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</si>
  <si>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</si>
  <si>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</si>
  <si>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</si>
  <si>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</si>
  <si>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</si>
  <si>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</si>
  <si>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</si>
  <si>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</si>
  <si>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</si>
  <si>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</si>
  <si>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</si>
  <si>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</si>
  <si>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</si>
  <si>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</si>
  <si>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</si>
  <si>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</si>
  <si>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</si>
  <si>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</si>
  <si>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</si>
  <si>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</si>
  <si>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</si>
  <si>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</si>
  <si>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</si>
  <si>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</si>
  <si>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</si>
  <si>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</si>
  <si>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</si>
  <si>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</si>
  <si>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</si>
  <si>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</si>
  <si>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</si>
  <si>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</si>
  <si>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</si>
  <si>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</si>
  <si>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</si>
  <si>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</si>
  <si>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</si>
  <si>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</si>
  <si>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</si>
  <si>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</si>
  <si>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</si>
  <si>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</si>
  <si>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</si>
  <si>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</si>
  <si>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</si>
  <si>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</si>
  <si>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</si>
  <si>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</si>
  <si>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</si>
  <si>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</si>
  <si>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</si>
  <si>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</si>
  <si>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</si>
  <si>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</si>
  <si>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</si>
  <si>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</si>
  <si>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</si>
  <si>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</si>
  <si>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</si>
  <si>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</si>
  <si>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</si>
  <si>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</si>
  <si>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</si>
  <si>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</si>
  <si>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</si>
  <si>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</si>
  <si>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</si>
  <si>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</si>
  <si>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</si>
  <si>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</si>
  <si>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</si>
  <si>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</si>
  <si>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</si>
  <si>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</si>
  <si>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</si>
  <si>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</si>
  <si>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</si>
  <si>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</si>
  <si>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</si>
  <si>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</si>
  <si>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</si>
  <si>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</si>
  <si>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</si>
  <si>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</si>
  <si>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</si>
  <si>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</si>
  <si>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</si>
  <si>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</si>
  <si>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</si>
  <si>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</si>
  <si>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</si>
  <si>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</si>
  <si>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</si>
  <si>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</si>
  <si>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</si>
  <si>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</si>
  <si>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</si>
  <si>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</si>
  <si>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</si>
  <si>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</si>
  <si>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</si>
  <si>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</si>
  <si>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</si>
  <si>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</si>
  <si>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</si>
  <si>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</si>
  <si>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</si>
  <si>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</si>
  <si>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</si>
  <si>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</si>
  <si>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</si>
  <si>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</si>
  <si>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</si>
  <si>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</si>
  <si>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</si>
  <si>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</si>
  <si>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</si>
  <si>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</si>
  <si>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</si>
  <si>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</si>
  <si>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</si>
  <si>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</si>
  <si>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</si>
  <si>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</si>
  <si>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</si>
  <si>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</si>
  <si>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</si>
  <si>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</si>
  <si>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</si>
  <si>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</si>
  <si>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</si>
  <si>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</si>
  <si>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</si>
  <si>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</si>
  <si>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</si>
  <si>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</si>
  <si>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</si>
  <si>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</si>
  <si>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</si>
  <si>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</si>
  <si>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</si>
  <si>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</si>
  <si>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</si>
  <si>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</si>
  <si>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</si>
  <si>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</si>
  <si>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</si>
  <si>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</si>
  <si>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</si>
  <si>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</si>
  <si>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</si>
  <si>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</si>
  <si>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</si>
  <si>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</si>
  <si>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</si>
  <si>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</si>
  <si>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</si>
  <si>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</si>
  <si>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</si>
  <si>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</si>
  <si>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</si>
  <si>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</si>
  <si>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</si>
  <si>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</si>
  <si>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</si>
  <si>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</si>
  <si>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</si>
  <si>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</si>
  <si>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</si>
  <si>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</si>
  <si>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</si>
  <si>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</si>
  <si>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</si>
  <si>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</si>
  <si>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</si>
  <si>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</si>
  <si>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</si>
  <si>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</si>
  <si>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</si>
  <si>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</si>
  <si>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</si>
  <si>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</si>
  <si>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</si>
  <si>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</si>
  <si>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</si>
  <si>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</si>
  <si>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</si>
  <si>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</si>
  <si>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</si>
  <si>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</si>
  <si>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</si>
  <si>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</si>
  <si>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</si>
  <si>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</si>
  <si>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</si>
  <si>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</si>
  <si>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</si>
  <si>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</si>
  <si>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</si>
  <si>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</si>
  <si>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</si>
  <si>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</si>
  <si>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</si>
  <si>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</si>
  <si>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</si>
  <si>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</si>
  <si>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</si>
  <si>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</si>
  <si>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</si>
  <si>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</si>
  <si>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</si>
  <si>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</si>
  <si>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</si>
  <si>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</si>
  <si>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</si>
  <si>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</si>
  <si>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</si>
  <si>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</si>
  <si>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</si>
  <si>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</si>
  <si>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</si>
  <si>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</si>
  <si>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</si>
  <si>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</si>
  <si>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</si>
  <si>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</si>
  <si>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</si>
  <si>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</si>
  <si>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</si>
  <si>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</si>
  <si>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</si>
  <si>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</si>
  <si>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</si>
  <si>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</si>
  <si>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</si>
  <si>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</si>
  <si>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</si>
  <si>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</si>
  <si>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</si>
  <si>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</si>
  <si>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</si>
  <si>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</si>
  <si>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</si>
  <si>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</si>
  <si>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</si>
  <si>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</si>
  <si>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</si>
  <si>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</si>
  <si>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</si>
  <si>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</si>
  <si>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</si>
  <si>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</si>
  <si>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</si>
  <si>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</si>
  <si>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</si>
  <si>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</si>
  <si>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</si>
  <si>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</si>
  <si>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</si>
  <si>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</si>
  <si>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</si>
  <si>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</si>
  <si>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</si>
  <si>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</si>
  <si>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</si>
  <si>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</si>
  <si>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</si>
  <si>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</si>
  <si>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</si>
  <si>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</si>
  <si>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</si>
  <si>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</si>
  <si>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</si>
  <si>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</si>
  <si>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</si>
  <si>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</si>
  <si>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</si>
  <si>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</si>
  <si>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</si>
  <si>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</si>
  <si>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</si>
  <si>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</si>
  <si>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</si>
  <si>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</si>
  <si>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</si>
  <si>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</si>
  <si>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</si>
  <si>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</si>
  <si>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</si>
  <si>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</si>
  <si>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</si>
  <si>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</si>
  <si>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</si>
  <si>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</si>
  <si>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</si>
  <si>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</si>
  <si>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</si>
  <si>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</si>
  <si>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</si>
  <si>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</si>
  <si>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</si>
  <si>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</si>
  <si>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</si>
  <si>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</si>
  <si>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</si>
  <si>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</si>
  <si>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</si>
  <si>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</si>
  <si>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</si>
  <si>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</si>
  <si>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</si>
  <si>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</si>
  <si>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</si>
  <si>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</si>
  <si>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</si>
  <si>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</si>
  <si>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</si>
  <si>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</si>
  <si>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</si>
  <si>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</si>
  <si>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</si>
  <si>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</si>
  <si>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</si>
  <si>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</si>
  <si>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</si>
  <si>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</si>
  <si>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</si>
  <si>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</si>
  <si>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</si>
  <si>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</si>
  <si>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</si>
  <si>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</si>
  <si>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</si>
  <si>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</si>
  <si>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</si>
  <si>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</si>
  <si>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</si>
  <si>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</si>
  <si>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</si>
  <si>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</si>
  <si>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</si>
  <si>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</si>
  <si>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</si>
  <si>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</si>
  <si>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</si>
  <si>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</si>
  <si>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</si>
  <si>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</si>
  <si>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</si>
  <si>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</si>
  <si>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</si>
  <si>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</si>
  <si>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</si>
  <si>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</si>
  <si>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</si>
  <si>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</si>
  <si>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</si>
  <si>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</si>
  <si>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</si>
  <si>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</si>
  <si>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</si>
  <si>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</si>
  <si>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</si>
  <si>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</si>
  <si>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</si>
  <si>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</si>
  <si>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</si>
  <si>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</si>
  <si>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</si>
  <si>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</si>
  <si>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</si>
  <si>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</si>
  <si>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</si>
  <si>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</si>
  <si>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</si>
  <si>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</si>
  <si>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</si>
  <si>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</si>
  <si>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</si>
  <si>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</si>
  <si>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</si>
  <si>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</si>
  <si>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</si>
  <si>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</si>
  <si>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</si>
  <si>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</si>
  <si>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</si>
  <si>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</si>
  <si>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</si>
  <si>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</si>
  <si>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</si>
  <si>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</si>
  <si>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</si>
  <si>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</si>
  <si>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</si>
  <si>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</si>
  <si>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</si>
  <si>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</si>
  <si>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</si>
  <si>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</si>
  <si>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</si>
  <si>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</si>
  <si>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</si>
  <si>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</si>
  <si>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</si>
  <si>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</si>
  <si>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</si>
  <si>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</si>
  <si>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</si>
  <si>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</si>
  <si>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</si>
  <si>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</si>
  <si>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</si>
  <si>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</si>
  <si>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</si>
  <si>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</si>
  <si>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</si>
  <si>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</si>
  <si>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</si>
  <si>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</si>
  <si>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</si>
  <si>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</si>
  <si>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</si>
  <si>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</si>
  <si>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</si>
  <si>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</si>
  <si>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</si>
  <si>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</si>
  <si>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</si>
  <si>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</si>
  <si>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</si>
  <si>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</si>
  <si>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</si>
  <si>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</si>
  <si>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</si>
  <si>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</si>
  <si>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</si>
  <si>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</si>
  <si>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</si>
  <si>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</si>
  <si>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</si>
  <si>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</si>
  <si>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</si>
  <si>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</si>
  <si>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</si>
  <si>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</si>
  <si>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</si>
  <si>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</si>
  <si>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</si>
  <si>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</si>
  <si>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</si>
  <si>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</si>
  <si>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</si>
  <si>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</si>
  <si>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</si>
  <si>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</si>
  <si>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</si>
  <si>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</si>
  <si>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</si>
  <si>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</si>
  <si>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</si>
  <si>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</si>
  <si>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</si>
  <si>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</si>
  <si>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</si>
  <si>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</si>
  <si>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</si>
  <si>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</si>
  <si>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</si>
  <si>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</si>
  <si>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</si>
  <si>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</si>
  <si>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</si>
  <si>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</si>
  <si>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</si>
  <si>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</si>
  <si>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</si>
  <si>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</si>
  <si>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</si>
  <si>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</si>
  <si>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</si>
  <si>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</si>
  <si>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</si>
  <si>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</si>
  <si>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</si>
  <si>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</si>
  <si>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</si>
  <si>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</si>
  <si>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</si>
  <si>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</si>
  <si>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</si>
  <si>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</si>
  <si>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</si>
  <si>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</si>
  <si>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</si>
  <si>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</si>
  <si>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</si>
  <si>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</si>
  <si>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</si>
  <si>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</si>
  <si>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</si>
  <si>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</si>
  <si>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</si>
  <si>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</si>
  <si>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</si>
  <si>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</si>
  <si>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</si>
  <si>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</si>
  <si>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</si>
  <si>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</si>
  <si>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</si>
  <si>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</si>
  <si>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</si>
  <si>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</si>
  <si>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</si>
  <si>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</si>
  <si>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</si>
  <si>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</si>
  <si>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</si>
  <si>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</si>
  <si>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</si>
  <si>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</si>
  <si>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</si>
  <si>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</si>
  <si>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</si>
  <si>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</si>
  <si>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</si>
  <si>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</si>
  <si>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</si>
  <si>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</si>
  <si>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</si>
  <si>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</si>
  <si>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</si>
  <si>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</si>
  <si>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</si>
  <si>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</si>
  <si>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</si>
  <si>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</si>
  <si>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</si>
  <si>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</si>
  <si>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</si>
  <si>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</si>
  <si>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</si>
  <si>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</si>
  <si>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</si>
  <si>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</si>
  <si>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</si>
  <si>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</si>
  <si>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</si>
  <si>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</si>
  <si>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</si>
  <si>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</si>
  <si>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</si>
  <si>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</si>
  <si>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</si>
  <si>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</si>
  <si>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</si>
  <si>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</si>
  <si>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</si>
  <si>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</si>
  <si>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</si>
  <si>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</si>
  <si>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</si>
  <si>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</si>
  <si>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</si>
  <si>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</si>
  <si>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</si>
  <si>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</si>
  <si>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</si>
  <si>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</si>
  <si>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</si>
  <si>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</si>
  <si>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</si>
  <si>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</si>
  <si>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</si>
  <si>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</si>
  <si>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</si>
  <si>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</si>
  <si>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</si>
  <si>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</si>
  <si>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</si>
  <si>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</si>
  <si>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</si>
  <si>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</si>
  <si>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</si>
  <si>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</si>
  <si>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</si>
  <si>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</si>
  <si>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</si>
  <si>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</si>
  <si>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</si>
  <si>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</si>
  <si>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</si>
  <si>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</si>
  <si>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</si>
  <si>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</si>
  <si>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</si>
  <si>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</si>
  <si>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</si>
  <si>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</si>
  <si>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</si>
  <si>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</si>
  <si>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</si>
  <si>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</si>
  <si>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</si>
  <si>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</si>
  <si>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</si>
  <si>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</si>
  <si>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</si>
  <si>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</si>
  <si>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</si>
  <si>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</si>
  <si>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</si>
  <si>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</si>
  <si>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</si>
  <si>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</si>
  <si>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</si>
  <si>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</si>
  <si>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</si>
  <si>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</si>
  <si>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</si>
  <si>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</si>
  <si>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</si>
  <si>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</si>
  <si>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</si>
  <si>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</si>
  <si>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</si>
  <si>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</si>
  <si>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</si>
  <si>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</si>
  <si>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</si>
  <si>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</si>
  <si>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</si>
  <si>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</si>
  <si>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</si>
  <si>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</si>
  <si>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</si>
  <si>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</si>
  <si>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</si>
  <si>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</si>
  <si>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</si>
  <si>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</si>
  <si>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</si>
  <si>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</si>
  <si>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</si>
  <si>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</si>
  <si>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</si>
  <si>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</si>
  <si>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</si>
  <si>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</si>
  <si>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</si>
  <si>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</si>
  <si>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</si>
  <si>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</si>
  <si>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</si>
  <si>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</si>
  <si>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</si>
  <si>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</si>
  <si>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</si>
  <si>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</si>
  <si>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</si>
  <si>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</si>
  <si>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</si>
  <si>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</si>
  <si>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</si>
  <si>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</si>
  <si>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</si>
  <si>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</si>
  <si>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</si>
  <si>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</si>
  <si>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</si>
  <si>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</si>
  <si>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</si>
  <si>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</si>
  <si>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</si>
  <si>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</si>
  <si>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</si>
  <si>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</si>
  <si>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</si>
  <si>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</si>
  <si>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</si>
  <si>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</si>
  <si>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</si>
  <si>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</si>
  <si>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</si>
  <si>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</si>
  <si>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</si>
  <si>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</si>
  <si>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</si>
  <si>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</si>
  <si>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</si>
  <si>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</si>
  <si>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</si>
  <si>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</si>
  <si>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</si>
  <si>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</si>
  <si>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</si>
  <si>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</si>
  <si>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</si>
  <si>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</si>
  <si>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</si>
  <si>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</si>
  <si>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</si>
  <si>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</si>
  <si>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</si>
  <si>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</si>
  <si>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</si>
  <si>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</si>
  <si>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</si>
  <si>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</si>
  <si>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</si>
  <si>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</si>
  <si>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</si>
  <si>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</si>
  <si>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</si>
  <si>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</si>
  <si>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</si>
  <si>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</si>
  <si>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</si>
  <si>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</si>
  <si>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</si>
  <si>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</si>
  <si>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</si>
  <si>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</si>
  <si>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</si>
  <si>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</si>
  <si>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</si>
  <si>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</si>
  <si>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</si>
  <si>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</si>
  <si>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</si>
  <si>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</si>
  <si>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</si>
  <si>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</si>
  <si>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</si>
  <si>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</si>
  <si>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</si>
  <si>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</si>
  <si>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</si>
  <si>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</si>
  <si>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</si>
  <si>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</si>
  <si>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</si>
  <si>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</si>
  <si>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</si>
  <si>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</si>
  <si>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</si>
  <si>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</si>
  <si>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</si>
  <si>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</si>
  <si>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</si>
  <si>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</si>
  <si>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</si>
  <si>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</si>
  <si>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</si>
  <si>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</si>
  <si>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</si>
  <si>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</si>
  <si>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</si>
  <si>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</si>
  <si>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</si>
  <si>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</si>
  <si>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</si>
  <si>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</si>
  <si>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</si>
  <si>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</si>
  <si>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</si>
  <si>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</si>
  <si>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</si>
  <si>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</si>
  <si>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</si>
  <si>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</si>
  <si>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</si>
  <si>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</si>
  <si>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</si>
  <si>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</si>
  <si>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</si>
  <si>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</si>
  <si>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</si>
  <si>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</si>
  <si>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</si>
  <si>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</si>
  <si>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</si>
  <si>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</si>
  <si>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</si>
  <si>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</si>
  <si>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</si>
  <si>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</si>
  <si>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</si>
  <si>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</si>
  <si>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</si>
  <si>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</si>
  <si>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</si>
  <si>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</si>
  <si>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</si>
  <si>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</si>
  <si>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</si>
  <si>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</si>
  <si>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</si>
  <si>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</si>
  <si>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</si>
  <si>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</si>
  <si>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</si>
  <si>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</si>
  <si>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</si>
  <si>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</si>
  <si>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</si>
  <si>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</si>
  <si>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</si>
  <si>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</si>
  <si>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</si>
  <si>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</si>
  <si>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</si>
  <si>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</si>
  <si>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</si>
  <si>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</si>
  <si>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</si>
  <si>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</si>
  <si>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</si>
  <si>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</si>
  <si>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</si>
  <si>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</si>
  <si>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</si>
  <si>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</si>
  <si>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</si>
  <si>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</si>
  <si>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</si>
  <si>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</si>
  <si>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</si>
  <si>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</si>
  <si>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</si>
  <si>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</si>
  <si>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</si>
  <si>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</si>
  <si>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</si>
  <si>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</si>
  <si>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</si>
  <si>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</si>
  <si>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</si>
  <si>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</si>
  <si>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</si>
  <si>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</si>
  <si>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</si>
  <si>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</si>
  <si>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</si>
  <si>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</si>
  <si>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</si>
  <si>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</si>
  <si>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</si>
  <si>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</si>
  <si>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</si>
  <si>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</si>
  <si>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</si>
  <si>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</si>
  <si>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</si>
  <si>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</si>
  <si>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</si>
  <si>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</si>
  <si>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</si>
  <si>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</si>
  <si>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</si>
  <si>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</si>
  <si>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</si>
  <si>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</si>
  <si>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</si>
  <si>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</si>
  <si>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</si>
  <si>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</si>
  <si>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</si>
  <si>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</si>
  <si>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</si>
  <si>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</si>
  <si>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</si>
  <si>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</si>
  <si>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</si>
  <si>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</si>
  <si>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</si>
  <si>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</si>
  <si>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</si>
  <si>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</si>
  <si>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</si>
  <si>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</si>
  <si>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</si>
  <si>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</si>
  <si>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</si>
  <si>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</si>
  <si>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</si>
  <si>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</si>
  <si>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</si>
  <si>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</si>
  <si>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</si>
  <si>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</si>
  <si>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</si>
  <si>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</si>
  <si>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</si>
  <si>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</si>
  <si>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</si>
  <si>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</si>
  <si>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</si>
  <si>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</si>
  <si>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</si>
  <si>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</si>
  <si>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</si>
  <si>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</si>
  <si>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</si>
  <si>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</si>
  <si>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</si>
  <si>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</si>
  <si>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</si>
  <si>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</si>
  <si>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</si>
  <si>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</si>
  <si>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</si>
  <si>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</si>
  <si>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</si>
  <si>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</si>
  <si>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</si>
  <si>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</si>
  <si>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</si>
  <si>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</si>
  <si>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</si>
  <si>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</si>
  <si>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</si>
  <si>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</si>
  <si>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</si>
  <si>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</si>
  <si>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</si>
  <si>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</si>
  <si>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</si>
  <si>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</si>
  <si>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</si>
  <si>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</si>
  <si>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</si>
  <si>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</si>
  <si>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</si>
  <si>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</si>
  <si>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</si>
  <si>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</si>
  <si>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</si>
  <si>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</si>
  <si>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</si>
  <si>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</si>
  <si>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</si>
  <si>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</si>
  <si>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</si>
  <si>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</si>
  <si>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</si>
  <si>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</si>
  <si>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</si>
  <si>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</si>
  <si>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</si>
  <si>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</si>
  <si>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</si>
  <si>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</si>
  <si>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</si>
  <si>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</si>
  <si>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</si>
  <si>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</si>
  <si>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</si>
  <si>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</si>
  <si>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</si>
  <si>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</si>
  <si>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</si>
  <si>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</si>
  <si>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</si>
  <si>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</si>
  <si>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</si>
  <si>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</si>
  <si>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</si>
  <si>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</si>
  <si>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</si>
  <si>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</si>
  <si>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</si>
  <si>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</si>
  <si>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</si>
  <si>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</si>
  <si>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</si>
  <si>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</si>
  <si>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</si>
  <si>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</si>
  <si>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</si>
  <si>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</si>
  <si>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</si>
  <si>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</si>
  <si>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</si>
  <si>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</si>
  <si>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</si>
  <si>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</si>
  <si>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</si>
  <si>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</si>
  <si>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</si>
  <si>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</si>
  <si>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</si>
  <si>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</si>
  <si>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</si>
  <si>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</si>
  <si>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</si>
  <si>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</si>
  <si>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</si>
  <si>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</si>
  <si>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</si>
  <si>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</si>
  <si>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</si>
  <si>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</si>
  <si>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</si>
  <si>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</si>
  <si>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</si>
  <si>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</si>
  <si>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</si>
  <si>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</si>
  <si>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</si>
  <si>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</si>
  <si>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</si>
  <si>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</si>
  <si>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</si>
  <si>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</si>
  <si>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</si>
  <si>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</si>
  <si>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</si>
  <si>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</si>
  <si>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</si>
  <si>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</si>
  <si>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</si>
  <si>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</si>
  <si>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</si>
  <si>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</si>
  <si>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</si>
  <si>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</si>
  <si>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</si>
  <si>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</si>
  <si>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</si>
  <si>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</si>
  <si>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</si>
  <si>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</si>
  <si>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</si>
  <si>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</si>
  <si>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</si>
  <si>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</si>
  <si>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</si>
  <si>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</si>
  <si>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</si>
  <si>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</si>
  <si>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</si>
  <si>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</si>
  <si>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</si>
  <si>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</si>
  <si>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</si>
  <si>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</si>
  <si>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</si>
  <si>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</si>
  <si>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</si>
  <si>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</si>
  <si>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</si>
  <si>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</si>
  <si>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</si>
  <si>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</si>
  <si>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</si>
  <si>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</si>
  <si>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</si>
  <si>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</si>
  <si>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</si>
  <si>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</si>
  <si>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</si>
  <si>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</si>
  <si>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</si>
  <si>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</si>
  <si>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</si>
  <si>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</si>
  <si>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</si>
  <si>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</si>
  <si>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</si>
  <si>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</si>
  <si>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</si>
  <si>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</si>
  <si>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</si>
  <si>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</si>
  <si>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</si>
  <si>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</si>
  <si>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</si>
  <si>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</si>
  <si>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</si>
  <si>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</si>
  <si>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</si>
  <si>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</si>
  <si>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</si>
  <si>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</si>
  <si>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</si>
  <si>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</si>
  <si>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</si>
  <si>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</si>
  <si>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</si>
  <si>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</si>
  <si>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</si>
  <si>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</si>
  <si>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</si>
  <si>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</si>
  <si>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</si>
  <si>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</si>
  <si>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</si>
  <si>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</si>
  <si>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</si>
  <si>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</si>
  <si>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</si>
  <si>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</si>
  <si>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</si>
  <si>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</si>
  <si>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</si>
  <si>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</si>
  <si>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</si>
  <si>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</si>
  <si>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</si>
  <si>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</si>
  <si>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</si>
  <si>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</si>
  <si>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</si>
  <si>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</si>
  <si>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</si>
  <si>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</si>
  <si>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</si>
  <si>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</si>
  <si>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</si>
  <si>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</si>
  <si>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</si>
  <si>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</si>
  <si>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</si>
  <si>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</si>
  <si>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</si>
  <si>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</si>
  <si>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</si>
  <si>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</si>
  <si>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</si>
  <si>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</si>
  <si>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</si>
  <si>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</si>
  <si>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</si>
  <si>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</si>
  <si>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</si>
  <si>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</si>
  <si>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</si>
  <si>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</si>
  <si>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</si>
  <si>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</si>
  <si>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</si>
  <si>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</si>
  <si>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</si>
  <si>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</si>
  <si>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</si>
  <si>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</si>
  <si>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</si>
  <si>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</si>
  <si>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</si>
  <si>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</si>
  <si>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</si>
  <si>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</si>
  <si>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</si>
  <si>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</si>
  <si>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</si>
  <si>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</si>
  <si>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</si>
  <si>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</si>
  <si>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</si>
  <si>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</si>
  <si>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</si>
  <si>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</si>
  <si>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</si>
  <si>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</si>
  <si>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</si>
  <si>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</si>
  <si>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</si>
  <si>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</si>
  <si>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</si>
  <si>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</si>
  <si>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</si>
  <si>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</si>
  <si>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</si>
  <si>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</si>
  <si>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</si>
  <si>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</si>
  <si>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</si>
  <si>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</si>
  <si>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</si>
  <si>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</si>
  <si>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</si>
  <si>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</si>
  <si>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</si>
  <si>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</si>
  <si>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</si>
  <si>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</si>
  <si>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</si>
  <si>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</si>
  <si>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</si>
  <si>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</si>
  <si>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</si>
  <si>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</si>
  <si>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</si>
  <si>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</si>
  <si>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</si>
  <si>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</si>
  <si>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</si>
  <si>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</si>
  <si>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</si>
  <si>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</si>
  <si>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</si>
  <si>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</si>
  <si>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</si>
  <si>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</si>
  <si>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</si>
  <si>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</si>
  <si>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</si>
  <si>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</si>
  <si>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</si>
  <si>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</si>
  <si>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</si>
  <si>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</si>
  <si>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</si>
  <si>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</si>
  <si>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</si>
  <si>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</si>
  <si>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</si>
  <si>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</si>
  <si>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</si>
  <si>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</si>
  <si>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</si>
  <si>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</si>
  <si>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</si>
  <si>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</si>
  <si>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</si>
  <si>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</si>
  <si>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</si>
  <si>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</si>
  <si>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</si>
  <si>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</si>
  <si>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</si>
  <si>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</si>
  <si>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</si>
  <si>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</si>
  <si>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</si>
  <si>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</si>
  <si>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</si>
  <si>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</si>
  <si>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</si>
  <si>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</si>
  <si>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</si>
  <si>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</si>
  <si>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</si>
  <si>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</si>
  <si>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</si>
  <si>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</si>
  <si>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</si>
  <si>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</si>
  <si>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</si>
  <si>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</si>
  <si>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</si>
  <si>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</si>
  <si>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</si>
  <si>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</si>
  <si>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</si>
  <si>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</si>
  <si>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</si>
  <si>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</si>
  <si>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</si>
  <si>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</si>
  <si>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</si>
  <si>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</si>
  <si>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</si>
  <si>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</si>
  <si>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</si>
  <si>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</si>
  <si>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</si>
  <si>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</si>
  <si>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</si>
  <si>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</si>
  <si>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</si>
  <si>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</si>
  <si>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</si>
  <si>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</si>
  <si>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</si>
  <si>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</si>
  <si>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</si>
  <si>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</si>
  <si>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</si>
  <si>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</si>
  <si>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</si>
  <si>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</si>
  <si>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</si>
  <si>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</si>
  <si>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</si>
  <si>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</si>
  <si>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</si>
  <si>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</si>
  <si>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</si>
  <si>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</si>
  <si>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</si>
  <si>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</si>
  <si>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</si>
  <si>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</si>
  <si>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</si>
  <si>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</si>
  <si>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</si>
  <si>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</si>
  <si>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</si>
  <si>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</si>
  <si>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</si>
  <si>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</si>
  <si>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</si>
  <si>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</si>
  <si>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</si>
  <si>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</si>
  <si>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</si>
  <si>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</si>
  <si>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</si>
  <si>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</si>
  <si>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</si>
  <si>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</si>
  <si>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</si>
  <si>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</si>
  <si>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</si>
  <si>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</si>
  <si>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</si>
  <si>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</si>
  <si>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</si>
  <si>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</si>
  <si>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</si>
  <si>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</si>
  <si>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</si>
  <si>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</si>
  <si>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</si>
  <si>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</si>
  <si>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</si>
  <si>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</si>
  <si>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</si>
  <si>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</si>
  <si>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</si>
  <si>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</si>
  <si>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</si>
  <si>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</si>
  <si>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</si>
  <si>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</si>
  <si>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</si>
  <si>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</si>
  <si>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</si>
  <si>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</si>
  <si>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</si>
  <si>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</si>
  <si>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</si>
  <si>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</si>
  <si>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</si>
  <si>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</si>
  <si>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</si>
  <si>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</si>
  <si>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</si>
  <si>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</si>
  <si>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</si>
  <si>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</si>
  <si>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</si>
  <si>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</si>
  <si>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</si>
  <si>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</si>
  <si>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</si>
  <si>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</si>
  <si>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</si>
  <si>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</si>
  <si>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</si>
  <si>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</si>
  <si>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</si>
  <si>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</si>
  <si>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</si>
  <si>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</si>
  <si>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</si>
  <si>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</si>
  <si>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</si>
  <si>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</si>
  <si>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</si>
  <si>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</si>
  <si>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</si>
  <si>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</si>
  <si>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</si>
  <si>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</si>
  <si>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</si>
  <si>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</si>
  <si>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</si>
  <si>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</si>
  <si>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</si>
  <si>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</si>
  <si>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</si>
  <si>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</si>
  <si>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</si>
  <si>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</si>
  <si>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</si>
  <si>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</si>
  <si>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</si>
  <si>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</si>
  <si>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</si>
  <si>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</si>
  <si>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</si>
  <si>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</si>
  <si>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</si>
  <si>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</si>
  <si>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</si>
  <si>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</si>
  <si>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</si>
  <si>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</si>
  <si>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</si>
  <si>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</si>
  <si>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</si>
  <si>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</si>
  <si>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</si>
  <si>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</si>
  <si>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</si>
  <si>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</si>
  <si>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</si>
  <si>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</si>
  <si>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</si>
  <si>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</si>
  <si>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</si>
  <si>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</si>
  <si>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</si>
  <si>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</si>
  <si>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</si>
  <si>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</si>
  <si>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</si>
  <si>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</si>
  <si>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</si>
  <si>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</si>
  <si>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</si>
  <si>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</si>
  <si>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</si>
  <si>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</si>
  <si>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</si>
  <si>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</si>
  <si>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</si>
  <si>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</si>
  <si>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</si>
  <si>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</si>
  <si>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</si>
  <si>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</si>
  <si>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</si>
  <si>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</si>
  <si>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</si>
  <si>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</si>
  <si>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</si>
  <si>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</si>
  <si>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</si>
  <si>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</si>
  <si>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</si>
  <si>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</si>
  <si>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</si>
  <si>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</si>
  <si>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</si>
  <si>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</si>
  <si>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</si>
  <si>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</si>
  <si>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</si>
  <si>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</si>
  <si>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</si>
  <si>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</si>
  <si>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</si>
  <si>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</si>
  <si>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</si>
  <si>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</si>
  <si>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</si>
  <si>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</si>
  <si>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</si>
  <si>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</si>
  <si>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</si>
  <si>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</si>
  <si>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</si>
  <si>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</si>
  <si>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</si>
  <si>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</si>
  <si>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</si>
  <si>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</si>
  <si>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</si>
  <si>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</si>
  <si>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</si>
  <si>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</si>
  <si>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</si>
  <si>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</si>
  <si>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</si>
  <si>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</si>
  <si>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</si>
  <si>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</si>
  <si>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</si>
  <si>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</si>
  <si>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</si>
  <si>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</si>
  <si>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</si>
  <si>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</si>
  <si>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</si>
  <si>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</si>
  <si>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</si>
  <si>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</si>
  <si>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</si>
  <si>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</si>
  <si>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</si>
  <si>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</si>
  <si>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</si>
  <si>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</si>
  <si>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</si>
  <si>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</si>
  <si>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</si>
  <si>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</si>
  <si>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</si>
  <si>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</si>
  <si>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</si>
  <si>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</si>
  <si>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</si>
  <si>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</si>
  <si>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</si>
  <si>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</si>
  <si>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</si>
  <si>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</si>
  <si>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</si>
  <si>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</si>
  <si>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</si>
  <si>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</si>
  <si>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</si>
  <si>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</si>
  <si>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</si>
  <si>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</si>
  <si>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</si>
  <si>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</si>
  <si>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</si>
  <si>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</si>
  <si>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</si>
  <si>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</si>
  <si>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</si>
  <si>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</si>
  <si>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</si>
  <si>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</si>
  <si>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</si>
  <si>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</si>
  <si>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</si>
  <si>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</si>
  <si>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</si>
  <si>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</si>
  <si>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</si>
  <si>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</si>
  <si>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</si>
  <si>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</si>
  <si>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</si>
  <si>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</si>
  <si>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</si>
  <si>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</si>
  <si>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</si>
  <si>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</si>
  <si>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</si>
  <si>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</si>
  <si>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</si>
  <si>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</si>
  <si>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</si>
  <si>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</si>
  <si>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</si>
  <si>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</si>
  <si>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</si>
  <si>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</si>
  <si>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</si>
  <si>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</si>
  <si>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</si>
  <si>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</si>
  <si>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</si>
  <si>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</si>
  <si>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</si>
  <si>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</si>
  <si>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</si>
  <si>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</si>
  <si>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</si>
  <si>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</si>
  <si>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</si>
  <si>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</si>
  <si>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</si>
  <si>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</si>
  <si>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</si>
  <si>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</si>
  <si>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</si>
  <si>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</si>
  <si>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</si>
  <si>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</si>
  <si>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</si>
  <si>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</si>
  <si>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</si>
  <si>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</si>
  <si>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</si>
  <si>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</si>
  <si>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</si>
  <si>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</si>
  <si>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</si>
  <si>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</si>
  <si>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</si>
  <si>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</si>
  <si>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</si>
  <si>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</si>
  <si>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</si>
  <si>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</si>
  <si>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</si>
  <si>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</si>
  <si>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</si>
  <si>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</si>
  <si>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</si>
  <si>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</si>
  <si>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</si>
  <si>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</si>
  <si>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</si>
  <si>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</si>
  <si>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</si>
  <si>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</si>
  <si>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</si>
  <si>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</si>
  <si>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</si>
  <si>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</si>
  <si>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</si>
  <si>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</si>
  <si>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</si>
  <si>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</si>
  <si>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</si>
  <si>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</si>
  <si>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</si>
  <si>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</si>
  <si>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</si>
  <si>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</si>
  <si>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</si>
  <si>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</si>
  <si>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</si>
  <si>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</si>
  <si>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</si>
  <si>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</si>
  <si>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</si>
  <si>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</si>
  <si>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</si>
  <si>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</si>
  <si>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</si>
  <si>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</si>
  <si>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</si>
  <si>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</si>
  <si>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</si>
  <si>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</si>
  <si>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</si>
  <si>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</si>
  <si>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</si>
  <si>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</si>
  <si>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</si>
  <si>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</si>
  <si>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</si>
  <si>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</si>
  <si>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</si>
  <si>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</si>
  <si>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</si>
  <si>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</si>
  <si>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</si>
  <si>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</si>
  <si>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</si>
  <si>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</si>
  <si>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</si>
  <si>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</si>
  <si>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</si>
  <si>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</si>
  <si>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</si>
  <si>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</si>
  <si>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</si>
  <si>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</si>
  <si>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</si>
  <si>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</si>
  <si>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</si>
  <si>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</si>
  <si>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</si>
  <si>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</si>
  <si>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</si>
  <si>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</si>
  <si>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</si>
  <si>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</si>
  <si>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</si>
  <si>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</si>
  <si>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</si>
  <si>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</si>
  <si>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</si>
  <si>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</si>
  <si>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</si>
  <si>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</si>
  <si>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</si>
  <si>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</si>
  <si>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</si>
  <si>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</si>
  <si>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</si>
  <si>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</si>
  <si>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</si>
  <si>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</si>
  <si>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</si>
  <si>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</si>
  <si>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</si>
  <si>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</si>
  <si>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</si>
  <si>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</si>
  <si>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</si>
  <si>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</si>
  <si>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</si>
  <si>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</si>
  <si>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</si>
  <si>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</si>
  <si>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</si>
  <si>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</si>
  <si>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</si>
  <si>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</si>
  <si>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</si>
  <si>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</si>
  <si>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</si>
  <si>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</si>
  <si>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</si>
  <si>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</si>
  <si>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</si>
  <si>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</si>
  <si>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</si>
  <si>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</si>
  <si>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</si>
  <si>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</si>
  <si>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</si>
  <si>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</si>
  <si>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</si>
  <si>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</si>
  <si>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</si>
  <si>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</si>
  <si>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</si>
  <si>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</si>
  <si>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</si>
  <si>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</si>
  <si>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</si>
  <si>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</si>
  <si>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</si>
  <si>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</si>
  <si>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</si>
  <si>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</si>
  <si>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</si>
  <si>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</si>
  <si>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</si>
  <si>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</si>
  <si>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</si>
  <si>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</si>
  <si>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</si>
  <si>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</si>
  <si>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</si>
  <si>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</si>
  <si>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</si>
  <si>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</si>
  <si>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</si>
  <si>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</si>
  <si>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</si>
  <si>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</si>
  <si>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</si>
  <si>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</si>
  <si>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</si>
  <si>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</si>
  <si>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</si>
  <si>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</si>
  <si>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</si>
  <si>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</si>
  <si>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</si>
  <si>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</si>
  <si>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</si>
  <si>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</si>
  <si>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</si>
  <si>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</si>
  <si>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</si>
  <si>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</si>
  <si>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</si>
  <si>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</si>
  <si>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</si>
  <si>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</si>
  <si>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</si>
  <si>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</si>
  <si>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</si>
  <si>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</si>
  <si>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</si>
  <si>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</si>
  <si>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</si>
  <si>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</si>
  <si>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</si>
  <si>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</si>
  <si>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</si>
  <si>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</si>
  <si>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</si>
  <si>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</si>
  <si>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</si>
  <si>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</si>
  <si>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</si>
  <si>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</si>
  <si>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</si>
  <si>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</si>
  <si>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</si>
  <si>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</si>
  <si>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</si>
  <si>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</si>
  <si>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</si>
  <si>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</si>
  <si>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</si>
  <si>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</si>
  <si>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</si>
  <si>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</si>
  <si>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</si>
  <si>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</si>
  <si>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</si>
  <si>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</si>
  <si>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</si>
  <si>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</si>
  <si>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</si>
  <si>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</si>
  <si>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</si>
  <si>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</si>
  <si>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</si>
  <si>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</si>
  <si>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</si>
  <si>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</si>
  <si>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</si>
  <si>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</si>
  <si>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</si>
  <si>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</si>
  <si>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</si>
  <si>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</si>
  <si>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</si>
  <si>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</si>
  <si>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</si>
  <si>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</si>
  <si>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</si>
  <si>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</si>
  <si>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</si>
  <si>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</si>
  <si>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</si>
  <si>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</si>
  <si>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</si>
  <si>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</si>
  <si>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</si>
  <si>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</si>
  <si>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</si>
  <si>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</si>
  <si>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</si>
  <si>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</si>
  <si>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</si>
  <si>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</si>
  <si>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</si>
  <si>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</si>
  <si>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</si>
  <si>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</si>
  <si>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</si>
  <si>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</si>
  <si>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</si>
  <si>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</si>
  <si>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</si>
  <si>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</si>
  <si>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</si>
  <si>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</si>
  <si>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</si>
  <si>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</si>
  <si>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</si>
  <si>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</si>
  <si>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</si>
  <si>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</si>
  <si>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</si>
  <si>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</si>
  <si>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</si>
  <si>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</si>
  <si>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</si>
  <si>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</si>
  <si>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</si>
  <si>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</si>
  <si>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</si>
  <si>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</si>
  <si>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</si>
  <si>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</si>
  <si>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</si>
  <si>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</si>
  <si>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</si>
  <si>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</si>
  <si>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</si>
  <si>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</si>
  <si>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</si>
  <si>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</si>
  <si>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</si>
  <si>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</si>
  <si>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</si>
  <si>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</si>
  <si>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</si>
  <si>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</si>
  <si>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</si>
  <si>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</si>
  <si>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</si>
  <si>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</si>
  <si>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</si>
  <si>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</si>
  <si>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</si>
  <si>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</si>
  <si>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</si>
  <si>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</si>
  <si>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</si>
  <si>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</si>
  <si>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</si>
  <si>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</si>
  <si>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</si>
  <si>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</si>
  <si>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</si>
  <si>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</si>
  <si>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</si>
  <si>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</si>
  <si>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</si>
  <si>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</si>
  <si>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</si>
  <si>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</si>
  <si>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</si>
  <si>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</si>
  <si>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</si>
  <si>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</si>
  <si>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</si>
  <si>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</si>
  <si>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</si>
  <si>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</si>
  <si>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</si>
  <si>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</si>
  <si>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</si>
  <si>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</si>
  <si>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</si>
  <si>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</si>
  <si>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</si>
  <si>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</si>
  <si>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</si>
  <si>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</si>
  <si>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</si>
  <si>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</si>
  <si>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</si>
  <si>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</si>
  <si>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</si>
  <si>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</si>
  <si>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</si>
  <si>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</si>
  <si>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</si>
  <si>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</si>
  <si>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</si>
  <si>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</si>
  <si>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</si>
  <si>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</si>
  <si>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</si>
  <si>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</si>
  <si>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</si>
  <si>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</si>
  <si>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</si>
  <si>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</si>
  <si>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</si>
  <si>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</si>
  <si>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</si>
  <si>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</si>
  <si>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</si>
  <si>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</si>
  <si>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</si>
  <si>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</si>
  <si>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</si>
  <si>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</si>
  <si>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</si>
  <si>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</si>
  <si>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</si>
  <si>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</si>
  <si>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</si>
  <si>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</si>
  <si>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</si>
  <si>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</si>
  <si>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</si>
  <si>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</si>
  <si>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</si>
  <si>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</si>
  <si>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</si>
  <si>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</si>
  <si>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</si>
  <si>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</si>
  <si>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</si>
  <si>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</si>
  <si>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</si>
  <si>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</si>
  <si>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</si>
  <si>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</si>
  <si>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</si>
  <si>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</si>
  <si>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</si>
  <si>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</si>
  <si>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</si>
  <si>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</si>
  <si>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</si>
  <si>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</si>
  <si>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</si>
  <si>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</si>
  <si>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</si>
  <si>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</si>
  <si>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</si>
  <si>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</si>
  <si>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</si>
  <si>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</si>
  <si>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</si>
  <si>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</si>
  <si>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</si>
  <si>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</si>
  <si>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</si>
  <si>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</si>
  <si>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</si>
  <si>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</si>
  <si>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</si>
  <si>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</si>
  <si>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</si>
  <si>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</si>
  <si>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</si>
  <si>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</si>
  <si>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</si>
  <si>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</si>
  <si>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</si>
  <si>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</si>
  <si>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</si>
  <si>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</si>
  <si>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</si>
  <si>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</si>
  <si>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</si>
  <si>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</si>
  <si>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</si>
  <si>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</si>
  <si>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</si>
  <si>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</si>
  <si>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</si>
  <si>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</si>
  <si>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</si>
  <si>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</si>
  <si>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</si>
  <si>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</si>
  <si>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</si>
  <si>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</si>
  <si>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</si>
  <si>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</si>
  <si>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</si>
  <si>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</si>
  <si>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</si>
  <si>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</si>
  <si>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</si>
  <si>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</si>
  <si>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</si>
  <si>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</si>
  <si>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</si>
  <si>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</si>
  <si>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</si>
  <si>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</si>
  <si>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</si>
  <si>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</si>
  <si>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</si>
  <si>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</si>
  <si>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</si>
  <si>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</si>
  <si>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</si>
  <si>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</si>
  <si>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</si>
  <si>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</si>
  <si>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</si>
  <si>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</si>
  <si>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</si>
  <si>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</si>
  <si>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</si>
  <si>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</si>
  <si>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</si>
  <si>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</si>
  <si>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</si>
  <si>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</si>
  <si>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</si>
  <si>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</si>
  <si>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</si>
  <si>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</si>
  <si>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</si>
  <si>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</si>
  <si>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</si>
  <si>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</si>
  <si>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</si>
  <si>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</si>
  <si>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</si>
  <si>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</si>
  <si>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</si>
  <si>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</si>
  <si>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</si>
  <si>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</si>
  <si>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</si>
  <si>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</si>
  <si>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</si>
  <si>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</si>
  <si>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</si>
  <si>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</si>
  <si>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</si>
  <si>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</si>
  <si>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</si>
  <si>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</si>
  <si>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</si>
  <si>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</si>
  <si>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</si>
  <si>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</si>
  <si>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</si>
  <si>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</si>
  <si>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</si>
  <si>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</si>
  <si>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</si>
  <si>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</si>
  <si>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</si>
  <si>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</si>
  <si>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</si>
  <si>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</si>
  <si>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</si>
  <si>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</si>
  <si>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</si>
  <si>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</si>
  <si>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</si>
  <si>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</si>
  <si>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</si>
  <si>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</si>
  <si>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</si>
  <si>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</si>
  <si>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</si>
  <si>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</si>
  <si>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</si>
  <si>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</si>
  <si>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</si>
  <si>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</si>
  <si>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</si>
  <si>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</si>
  <si>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</si>
  <si>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</si>
  <si>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</si>
  <si>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</si>
  <si>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</si>
  <si>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</si>
  <si>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</si>
  <si>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</si>
  <si>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</si>
  <si>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</si>
  <si>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</si>
  <si>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</si>
  <si>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</si>
  <si>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</si>
  <si>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</si>
  <si>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</si>
  <si>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</si>
  <si>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</si>
  <si>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</si>
  <si>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</si>
  <si>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</si>
  <si>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</si>
  <si>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</si>
  <si>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</si>
  <si>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</si>
  <si>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</si>
  <si>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</si>
  <si>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</si>
  <si>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</si>
  <si>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</si>
  <si>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</si>
  <si>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</si>
  <si>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</si>
  <si>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</si>
  <si>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</si>
  <si>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</si>
  <si>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</si>
  <si>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</si>
  <si>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</si>
  <si>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</si>
  <si>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</si>
  <si>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</si>
  <si>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</si>
  <si>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</si>
  <si>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</si>
  <si>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</si>
  <si>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</si>
  <si>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</si>
  <si>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</si>
  <si>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</si>
  <si>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</si>
  <si>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</si>
  <si>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</si>
  <si>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</si>
  <si>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</si>
  <si>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</si>
  <si>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</si>
  <si>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</si>
  <si>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</si>
  <si>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</si>
  <si>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</si>
  <si>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</si>
  <si>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</si>
  <si>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</si>
  <si>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</si>
  <si>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</si>
  <si>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</si>
  <si>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</si>
  <si>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</si>
  <si>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</si>
  <si>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</si>
  <si>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</si>
  <si>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</si>
  <si>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</si>
  <si>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</si>
  <si>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</si>
  <si>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</si>
  <si>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</si>
  <si>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</si>
  <si>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</si>
  <si>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</si>
  <si>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</si>
  <si>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</si>
  <si>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</si>
  <si>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</si>
  <si>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</si>
  <si>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</si>
  <si>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</si>
  <si>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</si>
  <si>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</si>
  <si>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</si>
  <si>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</si>
  <si>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</si>
  <si>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</si>
  <si>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</si>
  <si>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</si>
  <si>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</si>
  <si>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</si>
  <si>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</si>
  <si>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</si>
  <si>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</si>
  <si>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</si>
  <si>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</si>
  <si>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</si>
  <si>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</si>
  <si>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</si>
  <si>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</si>
  <si>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</si>
  <si>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</si>
  <si>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</si>
  <si>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</si>
  <si>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</si>
  <si>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</si>
  <si>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</si>
  <si>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</si>
  <si>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</si>
  <si>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</si>
  <si>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</si>
  <si>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</si>
  <si>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</si>
  <si>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</si>
  <si>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</si>
  <si>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</si>
  <si>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</si>
  <si>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</si>
  <si>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</si>
  <si>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</si>
  <si>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</si>
  <si>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</si>
  <si>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</si>
  <si>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</si>
  <si>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</si>
  <si>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</si>
  <si>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</si>
  <si>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</si>
  <si>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</si>
  <si>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</si>
  <si>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</si>
  <si>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</si>
  <si>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</si>
  <si>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</si>
  <si>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</si>
  <si>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</si>
  <si>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</si>
  <si>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</si>
  <si>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</si>
  <si>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</si>
  <si>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</si>
  <si>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</si>
  <si>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</si>
  <si>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</si>
  <si>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</si>
  <si>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</si>
  <si>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</si>
  <si>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</si>
  <si>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</si>
  <si>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</si>
  <si>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</si>
  <si>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</si>
  <si>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</si>
  <si>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</si>
  <si>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</si>
  <si>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</si>
  <si>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</si>
  <si>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</si>
  <si>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</si>
  <si>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</si>
  <si>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</si>
  <si>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</si>
  <si>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</si>
  <si>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</si>
  <si>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</si>
  <si>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</si>
  <si>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</si>
  <si>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</si>
  <si>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</si>
  <si>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</si>
  <si>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</si>
  <si>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</si>
  <si>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</si>
  <si>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</si>
  <si>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</si>
  <si>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</si>
  <si>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</si>
  <si>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</si>
  <si>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</si>
  <si>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</si>
  <si>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</si>
  <si>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</si>
  <si>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</si>
  <si>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</si>
  <si>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</si>
  <si>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</si>
  <si>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</si>
  <si>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</si>
  <si>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</si>
  <si>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</si>
  <si>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</si>
  <si>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</si>
  <si>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</si>
  <si>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</si>
  <si>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</si>
  <si>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</si>
  <si>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</si>
  <si>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</si>
  <si>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</si>
  <si>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</si>
  <si>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</si>
  <si>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</si>
  <si>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</si>
  <si>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</si>
  <si>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</si>
  <si>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</si>
  <si>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</si>
  <si>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</si>
  <si>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</si>
  <si>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</si>
  <si>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</si>
  <si>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</si>
  <si>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</si>
  <si>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</si>
  <si>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</si>
  <si>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</si>
  <si>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</si>
  <si>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</si>
  <si>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</si>
  <si>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</si>
  <si>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</si>
  <si>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</si>
  <si>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</si>
  <si>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</si>
  <si>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</si>
  <si>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</si>
  <si>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</si>
  <si>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</si>
  <si>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</si>
  <si>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</si>
  <si>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</si>
  <si>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</si>
  <si>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</si>
  <si>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</si>
  <si>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</si>
  <si>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</si>
  <si>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</si>
  <si>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</si>
  <si>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</si>
  <si>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</si>
  <si>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</si>
  <si>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</si>
  <si>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</si>
  <si>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</si>
  <si>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</si>
  <si>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</si>
  <si>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</si>
  <si>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</si>
  <si>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</si>
  <si>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</si>
  <si>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</si>
  <si>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</si>
  <si>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</si>
  <si>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</si>
  <si>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</si>
  <si>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</si>
  <si>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</si>
  <si>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</si>
  <si>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</si>
  <si>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</si>
  <si>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</si>
  <si>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</si>
  <si>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</si>
  <si>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</si>
  <si>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</si>
  <si>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</si>
  <si>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</si>
  <si>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</si>
  <si>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</si>
  <si>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</si>
  <si>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</si>
  <si>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</si>
  <si>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</si>
  <si>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</si>
  <si>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</si>
  <si>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</si>
  <si>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</si>
  <si>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</si>
  <si>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</si>
  <si>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</si>
  <si>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</si>
  <si>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</si>
  <si>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</si>
  <si>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</si>
  <si>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</si>
  <si>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</si>
  <si>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</si>
  <si>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</si>
  <si>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</si>
  <si>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</si>
  <si>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</si>
  <si>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</si>
  <si>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</si>
  <si>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</si>
  <si>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</si>
  <si>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</si>
  <si>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</si>
  <si>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</si>
  <si>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</si>
  <si>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</si>
  <si>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</si>
  <si>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</si>
  <si>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</si>
  <si>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</si>
  <si>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</si>
  <si>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</si>
  <si>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</si>
  <si>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</si>
  <si>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</si>
  <si>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</si>
  <si>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</si>
  <si>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</si>
  <si>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</si>
  <si>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</si>
  <si>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</si>
  <si>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</si>
  <si>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</si>
  <si>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</si>
  <si>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</si>
  <si>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</si>
  <si>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</si>
  <si>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</si>
  <si>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</si>
  <si>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</si>
  <si>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</si>
  <si>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</si>
  <si>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</si>
  <si>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</si>
  <si>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</si>
  <si>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</si>
  <si>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</si>
  <si>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</si>
  <si>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</si>
  <si>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</si>
  <si>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</si>
  <si>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</si>
  <si>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</si>
  <si>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</si>
  <si>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</si>
  <si>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</si>
  <si>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</si>
  <si>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</si>
  <si>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</si>
  <si>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</si>
  <si>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</si>
  <si>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</si>
  <si>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</si>
  <si>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</si>
  <si>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</si>
  <si>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</si>
  <si>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</si>
  <si>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</si>
  <si>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</si>
  <si>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</si>
  <si>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</si>
  <si>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</si>
  <si>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</si>
  <si>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</si>
  <si>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</si>
  <si>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</si>
  <si>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</si>
  <si>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</si>
  <si>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</si>
  <si>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</si>
  <si>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</si>
  <si>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</si>
  <si>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</si>
  <si>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</si>
  <si>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</si>
  <si>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</si>
  <si>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</si>
  <si>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</si>
  <si>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</si>
  <si>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</si>
  <si>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</si>
  <si>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</si>
  <si>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</si>
  <si>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</si>
  <si>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</si>
  <si>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</si>
  <si>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</si>
  <si>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</si>
  <si>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</si>
  <si>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</si>
  <si>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</si>
  <si>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</si>
  <si>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</si>
  <si>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</si>
  <si>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</si>
  <si>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</si>
  <si>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</si>
  <si>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</si>
  <si>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</si>
  <si>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</si>
  <si>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</si>
  <si>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</si>
  <si>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</si>
  <si>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</si>
  <si>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</si>
  <si>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</si>
  <si>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</si>
  <si>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</si>
  <si>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</si>
  <si>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</si>
  <si>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</si>
  <si>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</si>
  <si>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</si>
  <si>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</si>
  <si>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</si>
  <si>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</si>
  <si>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</si>
  <si>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</si>
  <si>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</si>
  <si>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</si>
  <si>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</si>
  <si>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</si>
  <si>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</si>
  <si>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</si>
  <si>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</si>
  <si>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</si>
  <si>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</si>
  <si>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</si>
  <si>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</si>
  <si>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</si>
  <si>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</si>
  <si>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</si>
  <si>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</si>
  <si>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</si>
  <si>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</si>
  <si>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</si>
  <si>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</si>
  <si>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</si>
  <si>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</si>
  <si>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</si>
  <si>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</si>
  <si>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</si>
  <si>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</si>
  <si>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</si>
  <si>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</si>
  <si>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</si>
  <si>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</si>
  <si>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</si>
  <si>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</si>
  <si>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</si>
  <si>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</si>
  <si>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</si>
  <si>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</si>
  <si>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</si>
  <si>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</si>
  <si>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</si>
  <si>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</si>
  <si>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</si>
  <si>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</si>
  <si>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</si>
  <si>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</si>
  <si>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</si>
  <si>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</si>
  <si>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</si>
  <si>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</si>
  <si>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</si>
  <si>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</si>
  <si>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</si>
  <si>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</si>
  <si>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</si>
  <si>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</si>
  <si>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</si>
  <si>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</si>
  <si>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</si>
  <si>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</si>
  <si>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</si>
  <si>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</si>
  <si>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</si>
  <si>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</si>
  <si>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</si>
  <si>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</si>
  <si>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</si>
  <si>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</si>
  <si>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</si>
  <si>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</si>
  <si>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</si>
  <si>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</si>
  <si>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</si>
  <si>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</si>
  <si>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</si>
  <si>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</si>
  <si>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</si>
  <si>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</si>
  <si>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</si>
  <si>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</si>
  <si>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</si>
  <si>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</si>
  <si>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</si>
  <si>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</si>
  <si>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</si>
  <si>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</si>
  <si>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</si>
  <si>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</si>
  <si>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</si>
  <si>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</si>
  <si>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</si>
  <si>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</si>
  <si>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</si>
  <si>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</si>
  <si>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</si>
  <si>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</si>
  <si>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</si>
  <si>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</si>
  <si>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</si>
  <si>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</si>
  <si>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</si>
  <si>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</si>
  <si>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</si>
  <si>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</si>
  <si>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</si>
  <si>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</si>
  <si>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</si>
  <si>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</si>
  <si>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</si>
  <si>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</si>
  <si>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</si>
  <si>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</si>
  <si>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</si>
  <si>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</si>
  <si>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</si>
  <si>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</si>
  <si>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</si>
  <si>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</si>
  <si>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</si>
  <si>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</si>
  <si>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</si>
  <si>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</si>
  <si>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</si>
  <si>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</si>
  <si>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</si>
  <si>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</si>
  <si>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</si>
  <si>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</si>
  <si>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</si>
  <si>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</si>
  <si>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</si>
  <si>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</si>
  <si>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</si>
  <si>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</si>
  <si>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</si>
  <si>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</si>
  <si>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</si>
  <si>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</si>
  <si>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</si>
  <si>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</si>
  <si>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</si>
  <si>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</si>
  <si>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</si>
  <si>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</si>
  <si>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</si>
  <si>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</si>
  <si>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</si>
  <si>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</si>
  <si>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</si>
  <si>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</si>
  <si>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</si>
  <si>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</si>
  <si>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</si>
  <si>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</si>
  <si>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</si>
  <si>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</si>
  <si>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</si>
  <si>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</si>
  <si>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</si>
  <si>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</si>
  <si>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</si>
  <si>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</si>
  <si>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</si>
  <si>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</si>
  <si>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</si>
  <si>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</si>
  <si>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</si>
  <si>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</si>
  <si>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</si>
  <si>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</si>
  <si>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</si>
  <si>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</si>
  <si>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</si>
  <si>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</si>
  <si>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</si>
  <si>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</si>
  <si>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</si>
  <si>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</si>
  <si>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</si>
  <si>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</si>
  <si>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</si>
  <si>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</si>
  <si>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</si>
  <si>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</si>
  <si>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</si>
  <si>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</si>
  <si>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</si>
  <si>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</si>
  <si>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</si>
  <si>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</si>
  <si>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</si>
  <si>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</si>
  <si>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</si>
  <si>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</si>
  <si>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</si>
  <si>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</si>
  <si>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</si>
  <si>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</si>
  <si>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</si>
  <si>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</si>
  <si>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</si>
  <si>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</si>
  <si>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</si>
  <si>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</si>
  <si>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</si>
  <si>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</si>
  <si>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</si>
  <si>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</si>
  <si>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</si>
  <si>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</si>
  <si>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</si>
  <si>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</si>
  <si>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</si>
  <si>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</si>
  <si>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</si>
  <si>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</si>
  <si>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</si>
  <si>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</si>
  <si>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</si>
  <si>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</si>
  <si>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</si>
  <si>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</si>
  <si>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</si>
  <si>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</si>
  <si>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</si>
  <si>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</si>
  <si>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</si>
  <si>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</si>
  <si>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</si>
  <si>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</si>
  <si>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</si>
  <si>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</si>
  <si>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</si>
  <si>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</si>
  <si>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</si>
  <si>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</si>
  <si>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</si>
  <si>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</si>
  <si>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</si>
  <si>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</si>
  <si>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</si>
  <si>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</si>
  <si>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</si>
  <si>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</si>
  <si>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</si>
  <si>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</si>
  <si>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</si>
  <si>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</si>
  <si>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</si>
  <si>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</si>
  <si>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</si>
  <si>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</si>
  <si>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</si>
  <si>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</si>
  <si>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</si>
  <si>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</si>
  <si>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</si>
  <si>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</si>
  <si>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</si>
  <si>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</si>
  <si>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</si>
  <si>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</si>
  <si>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</si>
  <si>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</si>
  <si>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</si>
  <si>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</si>
  <si>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</si>
  <si>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</si>
  <si>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</si>
  <si>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</si>
  <si>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</si>
  <si>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</si>
  <si>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</si>
  <si>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</si>
  <si>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</si>
  <si>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</si>
  <si>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</si>
  <si>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</si>
  <si>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</si>
  <si>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</si>
  <si>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</si>
  <si>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</si>
  <si>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</si>
  <si>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</si>
  <si>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</si>
  <si>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</si>
  <si>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</si>
  <si>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</si>
  <si>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</si>
  <si>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</si>
  <si>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</si>
  <si>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</si>
  <si>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</si>
  <si>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</si>
  <si>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</si>
  <si>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</si>
  <si>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</si>
  <si>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</si>
  <si>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</si>
  <si>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</si>
  <si>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</si>
  <si>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</si>
  <si>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</si>
  <si>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</si>
  <si>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</si>
  <si>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</si>
  <si>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</si>
  <si>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</si>
  <si>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</si>
  <si>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</si>
  <si>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</si>
  <si>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</si>
  <si>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</si>
  <si>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</si>
  <si>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</si>
  <si>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</si>
  <si>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</si>
  <si>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</si>
  <si>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</si>
  <si>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</si>
  <si>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</si>
  <si>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</si>
  <si>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</si>
  <si>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</si>
  <si>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</si>
  <si>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</si>
  <si>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</si>
  <si>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</si>
  <si>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</si>
  <si>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</si>
  <si>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</si>
  <si>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</si>
  <si>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</si>
  <si>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</si>
  <si>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</si>
  <si>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</si>
  <si>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</si>
  <si>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</si>
  <si>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</si>
  <si>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</si>
  <si>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</si>
  <si>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</si>
  <si>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</si>
  <si>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</si>
  <si>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</si>
  <si>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</si>
  <si>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</si>
  <si>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</si>
  <si>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</si>
  <si>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</si>
  <si>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</si>
  <si>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</si>
  <si>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</si>
  <si>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</si>
  <si>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</si>
  <si>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</si>
  <si>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</si>
  <si>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</si>
  <si>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</si>
  <si>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</si>
  <si>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</si>
  <si>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</si>
  <si>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</si>
  <si>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</si>
  <si>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</si>
  <si>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</si>
  <si>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</si>
  <si>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</si>
  <si>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</si>
  <si>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</si>
  <si>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</si>
  <si>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</si>
  <si>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</si>
  <si>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</si>
  <si>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</si>
  <si>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</si>
  <si>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</si>
  <si>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</si>
  <si>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</si>
  <si>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</si>
  <si>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</si>
  <si>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</si>
  <si>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</si>
  <si>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</si>
  <si>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</si>
  <si>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</si>
  <si>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</si>
  <si>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</si>
  <si>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</si>
  <si>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</si>
  <si>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</si>
  <si>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</si>
  <si>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</si>
  <si>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</si>
  <si>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</si>
  <si>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</si>
  <si>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</si>
  <si>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</si>
  <si>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</si>
  <si>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</si>
  <si>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</si>
  <si>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</si>
  <si>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</si>
  <si>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</si>
  <si>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</si>
  <si>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</si>
  <si>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</si>
  <si>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</si>
  <si>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</si>
  <si>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</si>
  <si>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</si>
  <si>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</si>
  <si>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</si>
  <si>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</si>
  <si>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</si>
  <si>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</si>
  <si>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</si>
  <si>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</si>
  <si>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</si>
  <si>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</si>
  <si>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</si>
  <si>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</si>
  <si>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</si>
  <si>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</si>
  <si>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</si>
  <si>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</si>
  <si>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</si>
  <si>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</si>
  <si>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</si>
  <si>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</si>
  <si>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</si>
  <si>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</si>
  <si>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</si>
  <si>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</si>
  <si>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</si>
  <si>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</si>
  <si>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</si>
  <si>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</si>
  <si>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</si>
  <si>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</si>
  <si>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</si>
  <si>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</si>
  <si>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</si>
  <si>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</si>
  <si>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</si>
  <si>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</si>
  <si>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</si>
  <si>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</si>
  <si>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</si>
  <si>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</si>
  <si>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</si>
  <si>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</si>
  <si>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</si>
  <si>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</si>
  <si>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</si>
  <si>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</si>
  <si>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</si>
  <si>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</si>
  <si>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</si>
  <si>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</si>
  <si>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</si>
  <si>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</si>
  <si>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</si>
  <si>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</si>
  <si>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</si>
  <si>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</si>
  <si>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</si>
  <si>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</si>
  <si>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</si>
  <si>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</si>
  <si>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</si>
  <si>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</si>
  <si>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</si>
  <si>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</si>
  <si>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</si>
  <si>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</si>
  <si>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</si>
  <si>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</si>
  <si>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</si>
  <si>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</si>
  <si>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</si>
  <si>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</si>
  <si>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</si>
  <si>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</si>
  <si>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</si>
  <si>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</si>
  <si>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</si>
  <si>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</si>
  <si>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</si>
  <si>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</si>
  <si>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</si>
  <si>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</si>
  <si>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</si>
  <si>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</si>
  <si>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</si>
  <si>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</si>
  <si>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</si>
  <si>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</si>
  <si>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</si>
  <si>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</si>
  <si>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</si>
  <si>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</si>
  <si>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</si>
  <si>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</si>
  <si>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</si>
  <si>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</si>
  <si>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</si>
  <si>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</si>
  <si>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</si>
  <si>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</si>
  <si>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</si>
  <si>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</si>
  <si>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</si>
  <si>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</si>
  <si>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</si>
  <si>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</si>
  <si>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</si>
  <si>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</si>
  <si>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</si>
  <si>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</si>
  <si>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</si>
  <si>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</si>
  <si>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</si>
  <si>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</si>
  <si>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</si>
  <si>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</si>
  <si>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</si>
  <si>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</si>
  <si>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</si>
  <si>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</si>
  <si>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</si>
  <si>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</si>
  <si>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</si>
  <si>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</si>
  <si>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</si>
  <si>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</si>
  <si>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</si>
  <si>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</si>
  <si>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</si>
  <si>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</si>
  <si>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</si>
  <si>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</si>
  <si>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</si>
  <si>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</si>
  <si>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</si>
  <si>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</si>
  <si>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</si>
  <si>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</si>
  <si>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</si>
  <si>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</si>
  <si>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</si>
  <si>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</si>
  <si>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</si>
  <si>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</si>
  <si>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</si>
  <si>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</si>
  <si>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</si>
  <si>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</si>
  <si>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</si>
  <si>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</si>
  <si>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</si>
  <si>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</si>
  <si>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</si>
  <si>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</si>
  <si>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</si>
  <si>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</si>
  <si>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</si>
  <si>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</si>
  <si>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</si>
  <si>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</si>
  <si>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</si>
  <si>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</si>
  <si>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</si>
  <si>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</si>
  <si>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</si>
  <si>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</si>
  <si>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</si>
  <si>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</si>
  <si>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</si>
  <si>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</si>
  <si>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</si>
  <si>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</si>
  <si>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</si>
  <si>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</si>
  <si>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</si>
  <si>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</si>
  <si>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</si>
  <si>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</si>
  <si>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</si>
  <si>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</si>
  <si>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</si>
  <si>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</si>
  <si>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</si>
  <si>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</si>
  <si>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</si>
  <si>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</si>
  <si>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</si>
  <si>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</si>
  <si>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</si>
  <si>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</si>
  <si>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</si>
  <si>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</si>
  <si>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</si>
  <si>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</si>
  <si>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</si>
  <si>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</si>
  <si>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</si>
  <si>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</si>
  <si>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</si>
  <si>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</si>
  <si>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</si>
  <si>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</si>
  <si>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</si>
  <si>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</si>
  <si>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</si>
  <si>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</si>
  <si>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</si>
  <si>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</si>
  <si>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</si>
  <si>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</si>
  <si>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</si>
  <si>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</si>
  <si>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</si>
  <si>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</si>
  <si>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</si>
  <si>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</si>
  <si>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</si>
  <si>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</si>
  <si>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</si>
  <si>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</si>
  <si>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</si>
  <si>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</si>
  <si>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</si>
  <si>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</si>
  <si>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</si>
  <si>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</si>
  <si>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</si>
  <si>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</si>
  <si>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</si>
  <si>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</si>
  <si>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</si>
  <si>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</si>
  <si>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</si>
  <si>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</si>
  <si>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</si>
  <si>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</si>
  <si>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</si>
  <si>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</si>
  <si>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</si>
  <si>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</si>
  <si>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</si>
  <si>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</si>
  <si>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</si>
  <si>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</si>
  <si>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</si>
  <si>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</si>
  <si>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</si>
  <si>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</si>
  <si>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</si>
  <si>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</si>
  <si>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</si>
  <si>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</si>
  <si>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</si>
  <si>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</si>
  <si>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</si>
  <si>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</si>
  <si>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</si>
  <si>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</si>
  <si>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</si>
  <si>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</si>
  <si>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</si>
  <si>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</si>
  <si>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</si>
  <si>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</si>
  <si>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</si>
  <si>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</si>
  <si>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</si>
  <si>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</si>
  <si>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</si>
  <si>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</si>
  <si>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</si>
  <si>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</si>
  <si>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</si>
  <si>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</si>
  <si>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</si>
  <si>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</si>
  <si>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</si>
  <si>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</si>
  <si>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</si>
  <si>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</si>
  <si>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</si>
  <si>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</si>
  <si>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</si>
  <si>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</si>
  <si>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</si>
  <si>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</si>
  <si>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</si>
  <si>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</si>
  <si>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</si>
  <si>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</si>
  <si>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</si>
  <si>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</si>
  <si>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</si>
  <si>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</si>
  <si>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</si>
  <si>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</si>
  <si>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</si>
  <si>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</si>
  <si>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</si>
  <si>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</si>
  <si>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</si>
  <si>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</si>
  <si>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</si>
  <si>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</si>
  <si>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</si>
  <si>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</si>
  <si>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</si>
  <si>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</si>
  <si>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</si>
  <si>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</si>
  <si>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</si>
  <si>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</si>
  <si>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</si>
  <si>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</si>
  <si>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</si>
  <si>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</si>
  <si>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</si>
  <si>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</si>
  <si>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</si>
  <si>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</si>
  <si>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</si>
  <si>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</si>
  <si>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</si>
  <si>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</si>
  <si>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</si>
  <si>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</si>
  <si>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</si>
  <si>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</si>
  <si>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</si>
  <si>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</si>
  <si>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</si>
  <si>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</si>
  <si>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</si>
  <si>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</si>
  <si>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</si>
  <si>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</si>
  <si>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</si>
  <si>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</si>
  <si>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</si>
  <si>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</si>
  <si>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</si>
  <si>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</si>
  <si>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</si>
  <si>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</si>
  <si>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</si>
  <si>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</si>
  <si>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</si>
  <si>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</si>
  <si>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</si>
  <si>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</si>
  <si>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</si>
  <si>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</si>
  <si>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</si>
  <si>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</si>
  <si>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</si>
  <si>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</si>
  <si>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</si>
  <si>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</si>
  <si>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</si>
  <si>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</si>
  <si>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</si>
  <si>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</si>
  <si>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</si>
  <si>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</si>
  <si>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</si>
  <si>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</si>
  <si>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</si>
  <si>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</si>
  <si>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</si>
  <si>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</si>
  <si>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</si>
  <si>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</si>
  <si>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</si>
  <si>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</si>
  <si>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</si>
  <si>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</si>
  <si>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</si>
  <si>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</si>
  <si>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</si>
  <si>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</si>
  <si>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</si>
  <si>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</si>
  <si>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</si>
  <si>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</si>
  <si>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</si>
  <si>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</si>
  <si>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</si>
  <si>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</si>
  <si>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</si>
  <si>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</si>
  <si>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</si>
  <si>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</si>
  <si>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</si>
  <si>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</si>
  <si>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</si>
  <si>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</si>
  <si>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</si>
  <si>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</si>
  <si>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</si>
  <si>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</si>
  <si>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</si>
  <si>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</si>
  <si>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</si>
  <si>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</si>
  <si>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</si>
  <si>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</si>
  <si>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</si>
  <si>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</si>
  <si>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</si>
  <si>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</si>
  <si>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</si>
  <si>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</si>
  <si>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</si>
  <si>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</si>
  <si>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</si>
  <si>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</si>
  <si>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</si>
  <si>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</si>
  <si>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</si>
  <si>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</si>
  <si>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</si>
  <si>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</si>
  <si>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</si>
  <si>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</si>
  <si>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</si>
  <si>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</si>
  <si>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</si>
  <si>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</si>
  <si>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</si>
  <si>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</si>
  <si>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</si>
  <si>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</si>
  <si>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</si>
  <si>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</si>
  <si>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</si>
  <si>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</si>
  <si>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</si>
  <si>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</si>
  <si>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</si>
  <si>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</si>
  <si>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</si>
  <si>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</si>
  <si>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</si>
  <si>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</si>
  <si>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</si>
  <si>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</si>
  <si>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</si>
  <si>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</si>
  <si>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</si>
  <si>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</si>
  <si>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</si>
  <si>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</si>
  <si>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</si>
  <si>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</si>
  <si>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</si>
  <si>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</si>
  <si>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</si>
  <si>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</si>
  <si>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</si>
  <si>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</si>
  <si>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</si>
  <si>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</si>
  <si>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</si>
  <si>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</si>
  <si>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</si>
  <si>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</si>
  <si>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</si>
  <si>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</si>
  <si>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</si>
  <si>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</si>
  <si>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</si>
  <si>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</si>
  <si>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</si>
  <si>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</si>
  <si>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</si>
  <si>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</si>
  <si>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</si>
  <si>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</si>
  <si>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</si>
  <si>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</si>
  <si>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</si>
  <si>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</si>
  <si>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</si>
  <si>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</si>
  <si>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</si>
  <si>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</si>
  <si>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</si>
  <si>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</si>
  <si>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</si>
  <si>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</si>
  <si>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</si>
  <si>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</si>
  <si>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</si>
  <si>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</si>
  <si>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</si>
  <si>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</si>
  <si>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</si>
  <si>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</si>
  <si>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</si>
  <si>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</si>
  <si>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</si>
  <si>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</si>
  <si>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</si>
  <si>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</si>
  <si>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</si>
  <si>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</si>
  <si>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</si>
  <si>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</si>
  <si>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</si>
  <si>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</si>
  <si>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</si>
  <si>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</si>
  <si>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</si>
  <si>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</si>
  <si>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</si>
  <si>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</si>
  <si>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</si>
  <si>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</si>
  <si>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</si>
  <si>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</si>
  <si>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</si>
  <si>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</si>
  <si>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</si>
  <si>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</si>
  <si>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</si>
  <si>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</si>
  <si>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</si>
  <si>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</si>
  <si>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</si>
  <si>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</si>
  <si>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</si>
  <si>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</si>
  <si>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</si>
  <si>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</si>
  <si>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</si>
  <si>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</si>
  <si>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</si>
  <si>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</si>
  <si>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</si>
  <si>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</si>
  <si>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</si>
  <si>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</si>
  <si>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</si>
  <si>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</si>
  <si>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</si>
  <si>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</si>
  <si>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</si>
  <si>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</si>
  <si>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</si>
  <si>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</si>
  <si>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</si>
  <si>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</si>
  <si>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</si>
  <si>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</si>
  <si>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</si>
  <si>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</si>
  <si>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</si>
  <si>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</si>
  <si>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</si>
  <si>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</si>
  <si>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</si>
  <si>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</si>
  <si>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</si>
  <si>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</si>
  <si>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</si>
  <si>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</si>
  <si>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</si>
  <si>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</si>
  <si>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</si>
  <si>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</si>
  <si>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</si>
  <si>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</si>
  <si>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</si>
  <si>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</si>
  <si>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</si>
  <si>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</si>
  <si>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</si>
  <si>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</si>
  <si>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</si>
  <si>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</si>
  <si>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</si>
  <si>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</si>
  <si>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</si>
  <si>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</si>
  <si>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</si>
  <si>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</si>
  <si>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</si>
  <si>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</si>
  <si>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</si>
  <si>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</si>
  <si>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</si>
  <si>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</si>
  <si>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</si>
  <si>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</si>
  <si>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</si>
  <si>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</si>
  <si>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</si>
  <si>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</si>
  <si>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</si>
  <si>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</si>
  <si>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</si>
  <si>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</si>
  <si>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</si>
  <si>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</si>
  <si>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</si>
  <si>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</si>
  <si>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</si>
  <si>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</si>
  <si>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</si>
  <si>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</si>
  <si>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</si>
  <si>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</si>
  <si>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</si>
  <si>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</si>
  <si>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</si>
  <si>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</si>
  <si>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</si>
  <si>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</si>
  <si>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</si>
  <si>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</si>
  <si>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</si>
  <si>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</si>
  <si>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</si>
  <si>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</si>
  <si>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</si>
  <si>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</si>
  <si>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</si>
  <si>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</si>
  <si>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</si>
  <si>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</si>
  <si>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</si>
  <si>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</si>
  <si>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</si>
  <si>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</si>
  <si>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</si>
  <si>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</si>
  <si>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</si>
  <si>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</si>
  <si>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</si>
  <si>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</si>
  <si>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</si>
  <si>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</si>
  <si>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</si>
  <si>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</si>
  <si>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</si>
  <si>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</si>
  <si>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</si>
  <si>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</si>
  <si>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</si>
  <si>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</si>
  <si>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</si>
  <si>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</si>
  <si>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</si>
  <si>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</si>
  <si>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</si>
  <si>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</si>
  <si>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</si>
  <si>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</si>
  <si>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</si>
  <si>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</si>
  <si>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</si>
  <si>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</si>
  <si>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</si>
  <si>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</si>
  <si>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</si>
  <si>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</si>
  <si>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</si>
  <si>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</si>
  <si>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</si>
  <si>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</si>
  <si>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</si>
  <si>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</si>
  <si>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</si>
  <si>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</si>
  <si>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</si>
  <si>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</si>
  <si>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</si>
  <si>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</si>
  <si>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</si>
  <si>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</si>
  <si>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</si>
  <si>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</si>
  <si>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</si>
  <si>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</si>
  <si>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</si>
  <si>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</si>
  <si>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</si>
  <si>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</si>
  <si>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</si>
  <si>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</si>
  <si>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</si>
  <si>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</si>
  <si>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</si>
  <si>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</si>
  <si>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</si>
  <si>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</si>
  <si>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</si>
  <si>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</si>
  <si>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</si>
  <si>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</si>
  <si>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</si>
  <si>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</si>
  <si>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</si>
  <si>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</si>
  <si>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</si>
  <si>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</si>
  <si>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</si>
  <si>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</si>
  <si>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</si>
  <si>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</si>
  <si>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</si>
  <si>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</si>
  <si>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</si>
  <si>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</si>
  <si>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</si>
  <si>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</si>
  <si>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</si>
  <si>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</si>
  <si>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</si>
  <si>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</si>
  <si>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</si>
  <si>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</si>
  <si>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</si>
  <si>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</si>
  <si>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</si>
  <si>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</si>
  <si>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</si>
  <si>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</si>
  <si>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</si>
  <si>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</si>
  <si>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</si>
  <si>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</si>
  <si>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</si>
  <si>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</si>
  <si>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</si>
  <si>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</si>
  <si>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</si>
  <si>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</si>
  <si>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</si>
  <si>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</si>
  <si>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</si>
  <si>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</si>
  <si>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</si>
  <si>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</si>
  <si>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</si>
  <si>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</si>
  <si>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</si>
  <si>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</si>
  <si>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</si>
  <si>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</si>
  <si>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</si>
  <si>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</si>
  <si>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</si>
  <si>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</si>
  <si>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</si>
  <si>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</si>
  <si>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</si>
  <si>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</si>
  <si>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</si>
  <si>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</si>
  <si>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</si>
  <si>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</si>
  <si>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</si>
  <si>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</si>
  <si>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</si>
  <si>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</si>
  <si>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</si>
  <si>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</si>
  <si>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</si>
  <si>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</si>
  <si>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</si>
  <si>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</si>
  <si>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</si>
  <si>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</si>
  <si>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</si>
  <si>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</si>
  <si>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</si>
  <si>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</si>
  <si>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</si>
  <si>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</si>
  <si>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</si>
  <si>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</si>
  <si>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</si>
  <si>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</si>
  <si>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</si>
  <si>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</si>
  <si>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</si>
  <si>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</si>
  <si>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</si>
  <si>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</si>
  <si>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</si>
  <si>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</si>
  <si>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</si>
  <si>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</si>
  <si>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</si>
  <si>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</si>
  <si>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</si>
  <si>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</si>
  <si>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</si>
  <si>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</si>
  <si>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</si>
  <si>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</si>
  <si>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</si>
  <si>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</si>
  <si>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</si>
  <si>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</si>
  <si>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</si>
  <si>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</si>
  <si>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</si>
  <si>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</si>
  <si>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</si>
  <si>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</si>
  <si>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</si>
  <si>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</si>
  <si>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</si>
  <si>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</si>
  <si>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</si>
  <si>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</si>
  <si>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</si>
  <si>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</si>
  <si>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</si>
  <si>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</si>
  <si>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</si>
  <si>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</si>
  <si>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</si>
  <si>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</si>
  <si>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</si>
  <si>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</si>
  <si>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</si>
  <si>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</si>
  <si>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</si>
  <si>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</si>
  <si>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</si>
  <si>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</si>
  <si>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</si>
  <si>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</si>
  <si>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</si>
  <si>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</si>
  <si>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</si>
  <si>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</si>
  <si>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</si>
  <si>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</si>
  <si>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</si>
  <si>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</si>
  <si>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</si>
  <si>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</si>
  <si>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</si>
  <si>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</si>
  <si>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</si>
  <si>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</si>
  <si>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</si>
  <si>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</si>
  <si>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</si>
  <si>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</si>
  <si>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</si>
  <si>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</si>
  <si>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</si>
  <si>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</si>
  <si>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</si>
  <si>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</si>
  <si>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</si>
  <si>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</si>
  <si>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</si>
  <si>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</si>
  <si>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</si>
  <si>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</si>
  <si>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</si>
  <si>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</si>
  <si>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</si>
  <si>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</si>
  <si>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</si>
  <si>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</si>
  <si>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</si>
  <si>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</si>
  <si>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</si>
  <si>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</si>
  <si>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</si>
  <si>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</si>
  <si>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</si>
  <si>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</si>
  <si>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</si>
  <si>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</si>
  <si>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</si>
  <si>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</si>
  <si>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</si>
  <si>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</si>
  <si>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</si>
  <si>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</si>
  <si>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</si>
  <si>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</si>
  <si>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</si>
  <si>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</si>
  <si>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</si>
  <si>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</si>
  <si>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</si>
  <si>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</si>
  <si>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</si>
  <si>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</si>
  <si>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</si>
  <si>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</si>
  <si>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</si>
  <si>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</si>
  <si>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</si>
  <si>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</si>
  <si>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</si>
  <si>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</si>
  <si>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</si>
  <si>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</si>
  <si>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</si>
  <si>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</si>
  <si>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</si>
  <si>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</si>
  <si>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</si>
  <si>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</si>
  <si>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</si>
  <si>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</si>
  <si>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</si>
  <si>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</si>
  <si>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</si>
  <si>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</si>
  <si>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</si>
  <si>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</si>
  <si>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</si>
  <si>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</si>
  <si>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</si>
  <si>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</si>
  <si>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</si>
  <si>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</si>
  <si>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</si>
  <si>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</si>
  <si>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</si>
  <si>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</si>
  <si>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</si>
  <si>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</si>
  <si>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</si>
  <si>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</si>
  <si>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</si>
  <si>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</si>
  <si>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</si>
  <si>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</si>
  <si>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</si>
  <si>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</si>
  <si>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</si>
  <si>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</si>
  <si>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</si>
  <si>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</si>
  <si>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</si>
  <si>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</si>
  <si>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</si>
  <si>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</si>
  <si>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</si>
  <si>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</si>
  <si>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</si>
  <si>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</si>
  <si>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</si>
  <si>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</si>
  <si>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</si>
  <si>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</si>
  <si>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</si>
  <si>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</si>
  <si>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</si>
  <si>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</si>
  <si>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</si>
  <si>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</si>
  <si>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</si>
  <si>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</si>
  <si>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</si>
  <si>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</si>
  <si>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</si>
  <si>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</si>
  <si>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</si>
  <si>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</si>
  <si>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</si>
  <si>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</si>
  <si>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</si>
  <si>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</si>
  <si>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</si>
  <si>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</si>
  <si>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</si>
  <si>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</si>
  <si>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</si>
  <si>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</si>
  <si>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</si>
  <si>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</si>
  <si>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</si>
  <si>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</si>
  <si>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</si>
  <si>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</si>
  <si>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</si>
  <si>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</si>
  <si>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</si>
  <si>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</si>
  <si>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</si>
  <si>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</si>
  <si>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</si>
  <si>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</si>
  <si>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</si>
  <si>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</si>
  <si>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</si>
  <si>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</si>
  <si>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</si>
  <si>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</si>
  <si>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</si>
  <si>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</si>
  <si>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</si>
  <si>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</si>
  <si>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</si>
  <si>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</si>
  <si>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</si>
  <si>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</si>
  <si>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</si>
  <si>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</si>
  <si>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</si>
  <si>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</si>
  <si>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</si>
  <si>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</si>
  <si>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</si>
  <si>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</si>
  <si>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</si>
  <si>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</si>
  <si>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</si>
  <si>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</si>
  <si>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</si>
  <si>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</si>
  <si>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</si>
  <si>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</si>
  <si>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</si>
  <si>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</si>
  <si>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</si>
  <si>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</si>
  <si>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</si>
  <si>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</si>
  <si>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</si>
  <si>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</si>
  <si>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</si>
  <si>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</si>
  <si>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</si>
  <si>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</si>
  <si>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</si>
  <si>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</si>
  <si>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</si>
  <si>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</si>
  <si>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</si>
  <si>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</si>
  <si>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</si>
  <si>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</si>
  <si>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</si>
  <si>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</si>
  <si>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</si>
  <si>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</si>
  <si>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</si>
  <si>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</si>
  <si>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</si>
  <si>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</si>
  <si>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</si>
  <si>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</si>
  <si>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</si>
  <si>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</si>
  <si>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</si>
  <si>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</si>
  <si>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</si>
  <si>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</si>
  <si>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</si>
  <si>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</si>
  <si>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</si>
  <si>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</si>
  <si>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</si>
  <si>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</si>
  <si>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</si>
  <si>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</si>
  <si>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</si>
  <si>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</si>
  <si>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</si>
  <si>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</si>
  <si>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</si>
  <si>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</si>
  <si>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</si>
  <si>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</si>
  <si>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</si>
  <si>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</si>
  <si>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</si>
  <si>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</si>
  <si>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</si>
  <si>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</si>
  <si>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</si>
  <si>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</si>
  <si>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</si>
  <si>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</si>
  <si>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</si>
  <si>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</si>
  <si>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</si>
  <si>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</si>
  <si>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</si>
  <si>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</si>
  <si>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</si>
  <si>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</si>
  <si>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</si>
  <si>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</si>
  <si>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</si>
  <si>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</si>
  <si>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</si>
  <si>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</si>
  <si>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</si>
  <si>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</si>
  <si>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</si>
  <si>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</si>
  <si>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</si>
  <si>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</si>
  <si>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</si>
  <si>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</si>
  <si>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</si>
  <si>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</si>
  <si>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</si>
  <si>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</si>
  <si>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</si>
  <si>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</si>
  <si>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</si>
  <si>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</si>
  <si>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</si>
  <si>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</si>
  <si>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</si>
  <si>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</si>
  <si>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</si>
  <si>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</si>
  <si>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</si>
  <si>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</si>
  <si>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</si>
  <si>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</si>
  <si>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</si>
  <si>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</si>
  <si>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</si>
  <si>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</si>
  <si>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</si>
  <si>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</si>
  <si>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</si>
  <si>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</si>
  <si>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</si>
  <si>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</si>
  <si>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</si>
  <si>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</si>
  <si>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</si>
  <si>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</si>
  <si>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</si>
  <si>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</si>
  <si>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</si>
  <si>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</si>
  <si>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</si>
  <si>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</si>
  <si>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</si>
  <si>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</si>
  <si>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</si>
  <si>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</si>
  <si>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</si>
  <si>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</si>
  <si>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</si>
  <si>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</si>
  <si>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</si>
  <si>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</si>
  <si>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</si>
  <si>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</si>
  <si>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</si>
  <si>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</si>
  <si>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</si>
  <si>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</si>
  <si>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</si>
  <si>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</si>
  <si>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</si>
  <si>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</si>
  <si>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</si>
  <si>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</si>
  <si>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</si>
  <si>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</si>
  <si>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</si>
  <si>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</si>
  <si>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</si>
  <si>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</si>
  <si>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</si>
  <si>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</si>
  <si>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</si>
  <si>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</si>
  <si>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</si>
  <si>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</si>
  <si>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</si>
  <si>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</si>
  <si>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</si>
  <si>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</si>
  <si>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</si>
  <si>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</si>
  <si>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</si>
  <si>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</si>
  <si>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</si>
  <si>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</si>
  <si>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</si>
  <si>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</si>
  <si>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</si>
  <si>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</si>
  <si>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</si>
  <si>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</si>
  <si>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</si>
  <si>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</si>
  <si>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</si>
  <si>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</si>
  <si>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</si>
  <si>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</si>
  <si>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</si>
  <si>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</si>
  <si>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</si>
  <si>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</si>
  <si>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</si>
  <si>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</si>
  <si>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</si>
  <si>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</si>
  <si>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</si>
  <si>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</si>
  <si>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</si>
  <si>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</si>
  <si>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</si>
  <si>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</si>
  <si>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</si>
  <si>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</si>
  <si>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</si>
  <si>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</si>
  <si>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</si>
  <si>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</si>
  <si>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</si>
  <si>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</si>
  <si>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</si>
  <si>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</si>
  <si>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</si>
  <si>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</si>
  <si>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</si>
  <si>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</si>
  <si>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</si>
  <si>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</si>
  <si>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</si>
  <si>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</si>
  <si>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</si>
  <si>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</si>
  <si>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</si>
  <si>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</si>
  <si>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</si>
  <si>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</si>
  <si>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</si>
  <si>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</si>
  <si>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</si>
  <si>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</si>
  <si>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</si>
  <si>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</si>
  <si>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</si>
  <si>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</si>
  <si>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</si>
  <si>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</si>
  <si>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</si>
  <si>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</si>
  <si>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</si>
  <si>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</si>
  <si>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</si>
  <si>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</si>
  <si>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</si>
  <si>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</si>
  <si>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</si>
  <si>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</si>
  <si>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</si>
  <si>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</si>
  <si>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</si>
  <si>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</si>
  <si>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</si>
  <si>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</si>
  <si>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</si>
  <si>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</si>
  <si>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</si>
  <si>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</si>
  <si>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</si>
  <si>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</si>
  <si>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</si>
  <si>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</si>
  <si>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</si>
  <si>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</si>
  <si>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</si>
  <si>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</si>
  <si>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</si>
  <si>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</si>
  <si>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</si>
  <si>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</si>
  <si>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</si>
  <si>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</si>
  <si>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</si>
  <si>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</si>
  <si>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</si>
  <si>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</si>
  <si>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</si>
  <si>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</si>
  <si>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</si>
  <si>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</si>
  <si>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</si>
  <si>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</si>
  <si>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</si>
  <si>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</si>
  <si>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</si>
  <si>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</si>
  <si>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</si>
  <si>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</si>
  <si>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</si>
  <si>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</si>
  <si>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</si>
  <si>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</si>
  <si>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</si>
  <si>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</si>
  <si>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</si>
  <si>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</si>
  <si>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</si>
  <si>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</si>
  <si>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</si>
  <si>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</si>
  <si>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</si>
  <si>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</si>
  <si>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</si>
  <si>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</si>
  <si>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</si>
  <si>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</si>
  <si>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</si>
  <si>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</si>
  <si>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</si>
  <si>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</si>
  <si>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</si>
  <si>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</si>
  <si>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</si>
  <si>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</si>
  <si>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</si>
  <si>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</si>
  <si>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</si>
  <si>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</si>
  <si>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</si>
  <si>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</si>
  <si>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</si>
  <si>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</si>
  <si>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</si>
  <si>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</si>
  <si>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</si>
  <si>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</si>
  <si>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</si>
  <si>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</si>
  <si>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</si>
  <si>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</si>
  <si>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</si>
  <si>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</si>
  <si>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</si>
  <si>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</si>
  <si>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</si>
  <si>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</si>
  <si>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</si>
  <si>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</si>
  <si>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</si>
  <si>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</si>
  <si>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</si>
  <si>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</si>
  <si>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</si>
  <si>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</si>
  <si>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</si>
  <si>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</si>
  <si>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</si>
  <si>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</si>
  <si>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</si>
  <si>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</si>
  <si>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</si>
  <si>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</si>
  <si>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</si>
  <si>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</si>
  <si>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</si>
  <si>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</si>
  <si>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</si>
  <si>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</si>
  <si>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</si>
  <si>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</si>
  <si>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</si>
  <si>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</si>
  <si>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</si>
  <si>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</si>
  <si>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</si>
  <si>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</si>
  <si>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</si>
  <si>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</si>
  <si>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</si>
  <si>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</si>
  <si>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</si>
  <si>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</si>
  <si>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</si>
  <si>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</si>
  <si>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</si>
  <si>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</si>
  <si>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</si>
  <si>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</si>
  <si>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</si>
  <si>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</si>
  <si>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</si>
  <si>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</si>
  <si>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</si>
  <si>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</si>
  <si>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</si>
  <si>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</si>
  <si>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</si>
  <si>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</si>
  <si>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</si>
  <si>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</si>
  <si>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</si>
  <si>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</si>
  <si>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</si>
  <si>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</si>
  <si>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</si>
  <si>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</si>
  <si>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</si>
  <si>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</si>
  <si>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</si>
  <si>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</si>
  <si>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</si>
  <si>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</si>
  <si>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</si>
  <si>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</si>
  <si>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</si>
  <si>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</si>
  <si>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</si>
  <si>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</si>
  <si>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</si>
  <si>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</si>
  <si>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</si>
  <si>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</si>
  <si>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</si>
  <si>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</si>
  <si>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</si>
  <si>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</si>
  <si>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</si>
  <si>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</si>
  <si>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</si>
  <si>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</si>
  <si>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</si>
  <si>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</si>
  <si>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</si>
  <si>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</si>
  <si>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</si>
  <si>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</si>
  <si>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</si>
  <si>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</si>
  <si>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</si>
  <si>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</si>
  <si>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</si>
  <si>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</si>
  <si>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</si>
  <si>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</si>
  <si>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</si>
  <si>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</si>
  <si>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</si>
  <si>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</si>
  <si>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</si>
  <si>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</si>
  <si>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</si>
  <si>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</si>
  <si>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</si>
  <si>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</si>
  <si>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</si>
  <si>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</si>
  <si>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</si>
  <si>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</si>
  <si>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</si>
  <si>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</si>
  <si>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</si>
  <si>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</si>
  <si>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</si>
  <si>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</si>
  <si>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</si>
  <si>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</si>
  <si>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</si>
  <si>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</si>
  <si>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</si>
  <si>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</si>
  <si>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</si>
  <si>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</si>
  <si>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</si>
  <si>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</si>
  <si>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</si>
  <si>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</si>
  <si>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</si>
  <si>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</si>
  <si>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</si>
  <si>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</si>
  <si>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</si>
  <si>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</si>
  <si>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</si>
  <si>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</si>
  <si>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</si>
  <si>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</si>
  <si>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</si>
  <si>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</si>
  <si>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</si>
  <si>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</si>
  <si>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</si>
  <si>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</si>
  <si>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</si>
  <si>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</si>
  <si>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</si>
  <si>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</si>
  <si>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</si>
  <si>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</si>
  <si>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</si>
  <si>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</si>
  <si>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</si>
  <si>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</si>
  <si>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</si>
  <si>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</si>
  <si>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</si>
  <si>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</si>
  <si>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</si>
  <si>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</si>
  <si>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</si>
  <si>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</si>
  <si>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</si>
  <si>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</si>
  <si>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</si>
  <si>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</si>
  <si>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</si>
  <si>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</si>
  <si>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</si>
  <si>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</si>
  <si>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</si>
  <si>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</si>
  <si>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</si>
  <si>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</si>
  <si>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</si>
  <si>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</si>
  <si>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</si>
  <si>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</si>
  <si>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</si>
  <si>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</si>
  <si>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</si>
  <si>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</si>
  <si>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</si>
  <si>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</si>
  <si>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</si>
  <si>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</si>
  <si>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</si>
  <si>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</si>
  <si>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</si>
  <si>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</si>
  <si>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</si>
  <si>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</si>
  <si>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</si>
  <si>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</si>
  <si>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</si>
  <si>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</si>
  <si>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</si>
  <si>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</si>
  <si>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</si>
  <si>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</si>
  <si>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</si>
  <si>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</si>
  <si>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</si>
  <si>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</si>
  <si>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</si>
  <si>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</si>
  <si>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</si>
  <si>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</si>
  <si>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</si>
  <si>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</si>
  <si>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</si>
  <si>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</si>
  <si>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</si>
  <si>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</si>
  <si>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</si>
  <si>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</si>
  <si>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</si>
  <si>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</si>
  <si>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</si>
  <si>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</si>
  <si>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</si>
  <si>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</si>
  <si>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</si>
  <si>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</si>
  <si>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</si>
  <si>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</si>
  <si>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</si>
  <si>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</si>
  <si>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</si>
  <si>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</si>
  <si>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</si>
  <si>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</si>
  <si>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</si>
  <si>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</si>
  <si>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</si>
  <si>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</si>
  <si>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</si>
  <si>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</si>
  <si>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</si>
  <si>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</si>
  <si>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</si>
  <si>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</si>
  <si>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</si>
  <si>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</si>
  <si>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</si>
  <si>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</si>
  <si>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</si>
  <si>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</si>
  <si>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</si>
  <si>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</si>
  <si>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</si>
  <si>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</si>
  <si>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</si>
  <si>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</si>
  <si>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</si>
  <si>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</si>
  <si>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</si>
  <si>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</si>
  <si>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</si>
  <si>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</si>
  <si>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</si>
  <si>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</si>
  <si>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</si>
  <si>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</si>
  <si>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</si>
  <si>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</si>
  <si>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</si>
  <si>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</si>
  <si>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</si>
  <si>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</si>
  <si>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</si>
  <si>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</si>
  <si>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</si>
  <si>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</si>
  <si>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</si>
  <si>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</si>
  <si>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</si>
  <si>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</si>
  <si>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</si>
  <si>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</si>
  <si>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</si>
  <si>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</si>
  <si>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</si>
  <si>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</si>
  <si>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</si>
  <si>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</si>
  <si>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</si>
  <si>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</si>
  <si>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</si>
  <si>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</si>
  <si>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</si>
  <si>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</si>
  <si>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</si>
  <si>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</si>
  <si>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</si>
  <si>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</si>
  <si>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</si>
  <si>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</si>
  <si>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</si>
  <si>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</si>
  <si>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</si>
  <si>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</si>
  <si>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</si>
  <si>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</si>
  <si>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</si>
  <si>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</si>
  <si>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</si>
  <si>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</si>
  <si>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</si>
  <si>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</si>
  <si>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</si>
  <si>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</si>
  <si>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</si>
  <si>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</si>
  <si>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</si>
  <si>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</si>
  <si>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</si>
  <si>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</si>
  <si>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</si>
  <si>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</si>
  <si>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</si>
  <si>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</si>
  <si>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</si>
  <si>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</si>
  <si>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</si>
  <si>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</si>
  <si>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</si>
  <si>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</si>
  <si>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</si>
  <si>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</si>
  <si>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</si>
  <si>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</si>
  <si>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</si>
  <si>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</si>
  <si>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</si>
  <si>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</si>
  <si>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</si>
  <si>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</si>
  <si>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</si>
  <si>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</si>
  <si>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</si>
  <si>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</si>
  <si>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</si>
  <si>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</si>
  <si>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</si>
  <si>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</si>
  <si>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</si>
  <si>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</si>
  <si>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</si>
  <si>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</si>
  <si>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</si>
  <si>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</si>
  <si>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</si>
  <si>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</si>
  <si>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</si>
  <si>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</si>
  <si>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</si>
  <si>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</si>
  <si>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</si>
  <si>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</si>
  <si>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</si>
  <si>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</si>
  <si>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</si>
  <si>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</si>
  <si>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</si>
  <si>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</si>
  <si>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</si>
  <si>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</si>
  <si>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</si>
  <si>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</si>
  <si>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</si>
  <si>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</si>
  <si>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</si>
  <si>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</si>
  <si>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</si>
  <si>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</si>
  <si>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</si>
  <si>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</si>
  <si>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</si>
  <si>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</si>
  <si>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</si>
  <si>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</si>
  <si>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</si>
  <si>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</si>
  <si>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</si>
  <si>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</si>
  <si>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</si>
  <si>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</si>
  <si>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</si>
  <si>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</si>
  <si>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</si>
  <si>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</si>
  <si>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</si>
  <si>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</si>
  <si>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</si>
  <si>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</si>
  <si>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</si>
  <si>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</si>
  <si>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</si>
  <si>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</si>
  <si>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</si>
  <si>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</si>
  <si>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</si>
  <si>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</si>
  <si>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</si>
  <si>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</si>
  <si>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</si>
  <si>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</si>
  <si>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</si>
  <si>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</si>
  <si>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</si>
  <si>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</si>
  <si>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</si>
  <si>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</si>
  <si>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</si>
  <si>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</si>
  <si>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</si>
  <si>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</si>
  <si>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</si>
  <si>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</si>
  <si>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</si>
  <si>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</si>
  <si>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</si>
  <si>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</si>
  <si>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</si>
  <si>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</si>
  <si>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</si>
  <si>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</si>
  <si>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</si>
  <si>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</si>
  <si>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</si>
  <si>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</si>
  <si>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</si>
  <si>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</si>
  <si>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</si>
  <si>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</si>
  <si>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</si>
  <si>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</si>
  <si>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</si>
  <si>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</si>
  <si>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</si>
  <si>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</si>
  <si>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</si>
  <si>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</si>
  <si>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</si>
  <si>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</si>
  <si>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</si>
  <si>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</si>
  <si>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</si>
  <si>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</si>
  <si>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</si>
  <si>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</si>
  <si>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</si>
  <si>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</si>
  <si>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</si>
  <si>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</si>
  <si>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</si>
  <si>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</si>
  <si>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</si>
  <si>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</si>
  <si>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</si>
  <si>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</si>
  <si>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</si>
  <si>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</si>
  <si>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</si>
  <si>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</si>
  <si>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</si>
  <si>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</si>
  <si>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</si>
  <si>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</si>
  <si>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</si>
  <si>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</si>
  <si>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</si>
  <si>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</si>
  <si>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</si>
  <si>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</si>
  <si>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</si>
  <si>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</si>
  <si>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</si>
  <si>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</si>
  <si>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</si>
  <si>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</si>
  <si>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</si>
  <si>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</si>
  <si>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</si>
  <si>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</si>
  <si>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</si>
  <si>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</si>
  <si>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</si>
  <si>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</si>
  <si>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</si>
  <si>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</si>
  <si>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</si>
  <si>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</si>
  <si>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</si>
  <si>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</si>
  <si>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</si>
  <si>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</si>
  <si>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</si>
  <si>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</si>
  <si>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</si>
  <si>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</si>
  <si>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</si>
  <si>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</si>
  <si>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</si>
  <si>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</si>
  <si>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</si>
  <si>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</si>
  <si>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</si>
  <si>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</si>
  <si>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</si>
  <si>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</si>
  <si>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</si>
  <si>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</si>
  <si>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</si>
  <si>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</si>
  <si>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</si>
  <si>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</si>
  <si>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</si>
  <si>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</si>
  <si>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</si>
  <si>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</si>
  <si>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</si>
  <si>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</si>
  <si>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</si>
  <si>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</si>
  <si>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</si>
  <si>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</si>
  <si>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</si>
  <si>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</si>
  <si>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</si>
  <si>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</si>
  <si>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</si>
  <si>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</si>
  <si>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</si>
  <si>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</si>
  <si>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</si>
  <si>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</si>
  <si>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</si>
  <si>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</si>
  <si>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</si>
  <si>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</si>
  <si>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</si>
  <si>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</si>
  <si>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</si>
  <si>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</si>
  <si>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</si>
  <si>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</si>
  <si>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</si>
  <si>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</si>
  <si>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</si>
  <si>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</si>
  <si>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</si>
  <si>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</si>
  <si>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</si>
  <si>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</si>
  <si>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</si>
  <si>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</si>
  <si>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</si>
  <si>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</si>
  <si>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</si>
  <si>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</si>
  <si>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</si>
  <si>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</si>
  <si>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</si>
  <si>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</si>
  <si>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</si>
  <si>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</si>
  <si>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</si>
  <si>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</si>
  <si>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</si>
  <si>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</si>
  <si>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</si>
  <si>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</si>
  <si>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</si>
  <si>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</si>
  <si>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</si>
  <si>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</si>
  <si>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</si>
  <si>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</si>
  <si>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</si>
  <si>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</si>
  <si>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</si>
  <si>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</si>
  <si>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</si>
  <si>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</si>
  <si>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</si>
  <si>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</si>
  <si>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</si>
  <si>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</si>
  <si>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</si>
  <si>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</si>
  <si>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</si>
  <si>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</si>
  <si>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</si>
  <si>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</si>
  <si>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</si>
  <si>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</si>
  <si>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</si>
  <si>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</si>
  <si>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</si>
  <si>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</si>
  <si>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</si>
  <si>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</si>
  <si>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</si>
  <si>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</si>
  <si>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</si>
  <si>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</si>
  <si>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</si>
  <si>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</si>
  <si>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</si>
  <si>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</si>
  <si>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</si>
  <si>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</si>
  <si>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</si>
  <si>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</si>
  <si>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</si>
  <si>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</si>
  <si>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</si>
  <si>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</si>
  <si>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</si>
  <si>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</si>
  <si>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</si>
  <si>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</si>
  <si>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</si>
  <si>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</si>
  <si>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</si>
  <si>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</si>
  <si>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</si>
  <si>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</si>
  <si>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</si>
  <si>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</si>
  <si>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</si>
  <si>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</si>
  <si>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</si>
  <si>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</si>
  <si>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</si>
  <si>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</si>
  <si>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</si>
  <si>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</si>
  <si>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</si>
  <si>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</si>
  <si>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</si>
  <si>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</si>
  <si>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</si>
  <si>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</si>
  <si>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</si>
  <si>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</si>
  <si>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</si>
  <si>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</si>
  <si>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</si>
  <si>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</si>
  <si>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</si>
  <si>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</si>
  <si>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</si>
  <si>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</si>
  <si>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</si>
  <si>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</si>
  <si>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</si>
  <si>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</si>
  <si>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</si>
  <si>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</si>
  <si>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</si>
  <si>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</si>
  <si>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</si>
  <si>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</si>
  <si>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</si>
  <si>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</si>
  <si>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</si>
  <si>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</si>
  <si>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</si>
  <si>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</si>
  <si>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</si>
  <si>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</si>
  <si>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</si>
  <si>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</si>
  <si>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</si>
  <si>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</si>
  <si>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</si>
  <si>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</si>
  <si>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</si>
  <si>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</si>
  <si>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</si>
  <si>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</si>
  <si>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</si>
  <si>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</si>
  <si>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</si>
  <si>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</si>
  <si>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</si>
  <si>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</si>
  <si>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</si>
  <si>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</si>
  <si>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</si>
  <si>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</si>
  <si>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</si>
  <si>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</si>
  <si>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</si>
  <si>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</si>
  <si>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</si>
  <si>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</si>
  <si>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</si>
  <si>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</si>
  <si>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</si>
  <si>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</si>
  <si>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</si>
  <si>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</si>
  <si>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</si>
  <si>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</si>
  <si>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</si>
  <si>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</si>
  <si>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</si>
  <si>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</si>
  <si>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</si>
  <si>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</si>
  <si>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</si>
  <si>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</si>
  <si>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</si>
  <si>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</si>
  <si>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</si>
  <si>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</si>
  <si>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</si>
  <si>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</si>
  <si>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</si>
  <si>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</si>
  <si>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</si>
  <si>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</si>
  <si>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</si>
  <si>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</si>
  <si>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</si>
  <si>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</si>
  <si>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</si>
  <si>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</si>
  <si>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</si>
  <si>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</si>
  <si>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</si>
  <si>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</si>
  <si>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</si>
  <si>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</si>
  <si>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</si>
  <si>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</si>
  <si>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</si>
  <si>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</si>
  <si>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</si>
  <si>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</si>
  <si>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</si>
  <si>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</si>
  <si>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</si>
  <si>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</si>
  <si>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</si>
  <si>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</si>
  <si>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</si>
  <si>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</si>
  <si>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</si>
  <si>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</si>
  <si>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</si>
  <si>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</si>
  <si>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</si>
  <si>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</si>
  <si>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</si>
  <si>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</si>
  <si>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</si>
  <si>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</si>
  <si>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</si>
  <si>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</si>
  <si>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</si>
  <si>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</si>
  <si>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</si>
  <si>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</si>
  <si>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</si>
  <si>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</si>
  <si>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</si>
  <si>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</si>
  <si>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</si>
  <si>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</si>
  <si>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</si>
  <si>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</si>
  <si>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</si>
  <si>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</si>
  <si>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</si>
  <si>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</si>
  <si>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</si>
  <si>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</si>
  <si>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</si>
  <si>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</si>
  <si>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</si>
  <si>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</si>
  <si>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</si>
  <si>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</si>
  <si>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</si>
  <si>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</si>
  <si>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</si>
  <si>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</si>
  <si>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</si>
  <si>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</si>
  <si>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</si>
  <si>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</si>
  <si>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</si>
  <si>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</si>
  <si>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</si>
  <si>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</si>
  <si>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</si>
  <si>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</si>
  <si>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</si>
  <si>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</si>
  <si>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</si>
  <si>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</si>
  <si>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</si>
  <si>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</si>
  <si>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</si>
  <si>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</si>
  <si>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</si>
  <si>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</si>
  <si>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</si>
  <si>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</si>
  <si>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</si>
  <si>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</si>
  <si>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</si>
  <si>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</si>
  <si>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</si>
  <si>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</si>
  <si>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</si>
  <si>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</si>
  <si>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</si>
  <si>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</si>
  <si>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</si>
  <si>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</si>
  <si>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</si>
  <si>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</si>
  <si>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</si>
  <si>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</si>
  <si>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</si>
  <si>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</si>
  <si>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</si>
  <si>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</si>
  <si>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</si>
  <si>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</si>
  <si>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</si>
  <si>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</si>
  <si>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</si>
  <si>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</si>
  <si>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</si>
  <si>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</si>
  <si>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</si>
  <si>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</si>
  <si>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</si>
  <si>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</si>
  <si>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</si>
  <si>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</si>
  <si>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</si>
  <si>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</si>
  <si>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</si>
  <si>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</si>
  <si>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</si>
  <si>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</si>
  <si>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</si>
  <si>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</si>
  <si>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</si>
  <si>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</si>
  <si>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</si>
  <si>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</si>
  <si>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</si>
  <si>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</si>
  <si>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</si>
  <si>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</si>
  <si>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</si>
  <si>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</si>
  <si>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</si>
  <si>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</si>
  <si>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</si>
  <si>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</si>
  <si>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</si>
  <si>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</si>
  <si>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</si>
  <si>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</si>
  <si>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</si>
  <si>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</si>
  <si>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</si>
  <si>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</si>
  <si>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</si>
  <si>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</si>
  <si>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</si>
  <si>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</si>
  <si>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</si>
  <si>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</si>
  <si>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</si>
  <si>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</si>
  <si>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</si>
  <si>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</si>
  <si>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</si>
  <si>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</si>
  <si>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</si>
  <si>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</si>
  <si>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</si>
  <si>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</si>
  <si>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</si>
  <si>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</si>
  <si>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</si>
  <si>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</si>
  <si>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</si>
  <si>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</si>
  <si>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</si>
  <si>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</si>
  <si>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</si>
  <si>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</si>
  <si>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</si>
  <si>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</si>
  <si>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</si>
  <si>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</si>
  <si>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</si>
  <si>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</si>
  <si>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</si>
  <si>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</si>
  <si>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</si>
  <si>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</si>
  <si>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</si>
  <si>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</si>
  <si>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</si>
  <si>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</si>
  <si>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</si>
  <si>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</si>
  <si>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</si>
  <si>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</si>
  <si>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</si>
  <si>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</si>
  <si>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</si>
  <si>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</si>
  <si>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</si>
  <si>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</si>
  <si>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</si>
  <si>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</si>
  <si>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</si>
  <si>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</si>
  <si>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</si>
  <si>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</si>
  <si>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</si>
  <si>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</si>
  <si>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</si>
  <si>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</si>
  <si>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</si>
  <si>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</si>
  <si>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</si>
  <si>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</si>
  <si>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</si>
  <si>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</si>
  <si>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</si>
  <si>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</si>
  <si>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</si>
  <si>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</si>
  <si>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</si>
  <si>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</si>
  <si>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</si>
  <si>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</si>
  <si>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</si>
  <si>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</si>
  <si>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</si>
  <si>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</si>
  <si>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</si>
  <si>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</si>
  <si>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</si>
  <si>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</si>
  <si>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</si>
  <si>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</si>
  <si>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</si>
  <si>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</si>
  <si>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</si>
  <si>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</si>
  <si>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</si>
  <si>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</si>
  <si>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</si>
  <si>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</si>
  <si>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</si>
  <si>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</si>
  <si>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</si>
  <si>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</si>
  <si>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</si>
  <si>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</si>
  <si>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</si>
  <si>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</si>
  <si>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</si>
  <si>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</si>
  <si>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</si>
  <si>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</si>
  <si>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</si>
  <si>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</si>
  <si>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</si>
  <si>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</si>
  <si>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</si>
  <si>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</si>
  <si>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</si>
  <si>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</si>
  <si>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</si>
  <si>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</si>
  <si>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</si>
  <si>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</si>
  <si>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</si>
  <si>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</si>
  <si>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</si>
  <si>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</si>
  <si>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</si>
  <si>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</si>
  <si>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</si>
  <si>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</si>
  <si>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</si>
  <si>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</si>
  <si>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</si>
  <si>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</si>
  <si>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</si>
  <si>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</si>
  <si>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</si>
  <si>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</si>
  <si>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</si>
  <si>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</si>
  <si>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</si>
  <si>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</si>
  <si>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</si>
  <si>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</si>
  <si>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</si>
  <si>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</si>
  <si>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</si>
  <si>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</si>
  <si>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</si>
  <si>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</si>
  <si>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</si>
  <si>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</si>
  <si>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</si>
  <si>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</si>
  <si>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</si>
  <si>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</si>
  <si>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</si>
  <si>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</si>
  <si>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</si>
  <si>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</si>
  <si>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</si>
  <si>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</si>
  <si>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</si>
  <si>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</si>
  <si>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</si>
  <si>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</si>
  <si>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</si>
  <si>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</si>
  <si>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</si>
  <si>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</si>
  <si>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</si>
  <si>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</si>
  <si>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</si>
  <si>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</si>
  <si>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</si>
  <si>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</si>
  <si>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</si>
  <si>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</si>
  <si>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</si>
  <si>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</si>
  <si>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</si>
  <si>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</si>
  <si>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</si>
  <si>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</si>
  <si>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</si>
  <si>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</si>
  <si>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</si>
  <si>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</si>
  <si>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</si>
  <si>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</si>
  <si>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</si>
  <si>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</si>
  <si>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</si>
  <si>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</si>
  <si>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</si>
  <si>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</si>
  <si>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</si>
  <si>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</si>
  <si>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</si>
  <si>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</si>
  <si>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</si>
  <si>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</si>
  <si>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</si>
  <si>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</si>
  <si>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</si>
  <si>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</si>
  <si>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</si>
  <si>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</si>
  <si>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</si>
  <si>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</si>
  <si>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</si>
  <si>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</si>
  <si>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</si>
  <si>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</si>
  <si>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</si>
  <si>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</si>
  <si>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</si>
  <si>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</si>
  <si>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</si>
  <si>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</si>
  <si>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</si>
  <si>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</si>
  <si>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</si>
  <si>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</si>
  <si>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</si>
  <si>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</si>
  <si>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</si>
  <si>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</si>
  <si>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</si>
  <si>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</si>
  <si>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</si>
  <si>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</si>
  <si>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</si>
  <si>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</si>
  <si>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</si>
  <si>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</si>
  <si>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</si>
  <si>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</si>
  <si>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</si>
  <si>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</si>
  <si>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</si>
  <si>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</si>
  <si>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</si>
  <si>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</si>
  <si>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</si>
  <si>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</si>
  <si>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</si>
  <si>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</si>
  <si>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</si>
  <si>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</si>
  <si>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</si>
  <si>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</si>
  <si>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</si>
  <si>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</si>
  <si>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</si>
  <si>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</si>
  <si>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</si>
  <si>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</si>
  <si>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</si>
  <si>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</si>
  <si>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</si>
  <si>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</si>
  <si>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</si>
  <si>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</si>
  <si>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</si>
  <si>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</si>
  <si>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</si>
  <si>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</si>
  <si>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</si>
  <si>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</si>
  <si>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</si>
  <si>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</si>
  <si>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</si>
  <si>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</si>
  <si>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</si>
  <si>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</si>
  <si>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</si>
  <si>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</si>
  <si>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</si>
  <si>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</si>
  <si>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</si>
  <si>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</si>
  <si>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</si>
  <si>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</si>
  <si>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</si>
  <si>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</si>
  <si>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</si>
  <si>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</si>
  <si>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</si>
  <si>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</si>
  <si>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</si>
  <si>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</si>
  <si>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</si>
  <si>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</si>
  <si>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</si>
  <si>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</si>
  <si>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</si>
  <si>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</si>
  <si>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</si>
  <si>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</si>
  <si>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</si>
  <si>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</si>
  <si>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</si>
  <si>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</si>
  <si>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</si>
  <si>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</si>
  <si>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</si>
  <si>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</si>
  <si>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</si>
  <si>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</si>
  <si>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</si>
  <si>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</si>
  <si>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</si>
  <si>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</si>
  <si>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</si>
  <si>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</si>
  <si>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</si>
  <si>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</si>
  <si>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</si>
  <si>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</si>
  <si>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</si>
  <si>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</si>
  <si>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</si>
  <si>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</si>
  <si>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</si>
  <si>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</si>
  <si>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</si>
  <si>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</si>
  <si>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</si>
  <si>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</si>
  <si>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</si>
  <si>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</si>
  <si>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</si>
  <si>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</si>
  <si>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</si>
  <si>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</si>
  <si>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</si>
  <si>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</si>
  <si>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</si>
  <si>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</si>
  <si>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</si>
  <si>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</si>
  <si>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</si>
  <si>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</si>
  <si>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</si>
  <si>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</si>
  <si>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</si>
  <si>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</si>
  <si>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</si>
  <si>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</si>
  <si>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</si>
  <si>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</si>
  <si>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</si>
  <si>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</si>
  <si>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</si>
  <si>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</si>
  <si>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</si>
  <si>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</si>
  <si>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</si>
  <si>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</si>
  <si>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</si>
  <si>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</si>
  <si>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</si>
  <si>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</si>
  <si>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</si>
  <si>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</si>
  <si>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</si>
  <si>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</si>
  <si>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</si>
  <si>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</si>
  <si>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</si>
  <si>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</si>
  <si>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</si>
  <si>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</si>
  <si>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</si>
  <si>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</si>
  <si>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</si>
  <si>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</si>
  <si>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</si>
  <si>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</si>
  <si>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</si>
  <si>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</si>
  <si>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</si>
  <si>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</si>
  <si>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</si>
  <si>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</si>
  <si>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</si>
  <si>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</si>
  <si>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</si>
  <si>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</si>
  <si>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</si>
  <si>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</si>
  <si>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</si>
  <si>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</si>
  <si>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</si>
  <si>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</si>
  <si>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</si>
  <si>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</si>
  <si>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</si>
  <si>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</si>
  <si>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</si>
  <si>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</si>
  <si>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</si>
  <si>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</si>
  <si>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</si>
  <si>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</si>
  <si>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</si>
  <si>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</si>
  <si>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</si>
  <si>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</si>
  <si>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</si>
  <si>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</si>
  <si>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</si>
  <si>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</si>
  <si>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</si>
  <si>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</si>
  <si>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</si>
  <si>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</si>
  <si>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</si>
  <si>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</si>
  <si>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</si>
  <si>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</si>
  <si>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</si>
  <si>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</si>
  <si>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</si>
  <si>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</si>
  <si>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</si>
  <si>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</si>
  <si>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</si>
  <si>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</si>
  <si>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</si>
  <si>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</si>
  <si>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</si>
  <si>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</si>
  <si>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</si>
  <si>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</si>
  <si>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</si>
  <si>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</si>
  <si>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</si>
  <si>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</si>
  <si>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</si>
  <si>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</si>
  <si>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</si>
  <si>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</si>
  <si>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</si>
  <si>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</si>
  <si>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</si>
  <si>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</si>
  <si>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</si>
  <si>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</si>
  <si>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</si>
  <si>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</si>
  <si>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</si>
  <si>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</si>
  <si>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</si>
  <si>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</si>
  <si>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</si>
  <si>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</si>
  <si>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</si>
  <si>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</si>
  <si>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</si>
  <si>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</si>
  <si>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</si>
  <si>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</si>
  <si>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</si>
  <si>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</si>
  <si>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</si>
  <si>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</si>
  <si>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</si>
  <si>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</si>
  <si>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</si>
  <si>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</si>
  <si>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</si>
  <si>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</si>
  <si>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</si>
  <si>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</si>
  <si>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</si>
  <si>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</si>
  <si>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</si>
  <si>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</si>
  <si>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</si>
  <si>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</si>
  <si>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</si>
  <si>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</si>
  <si>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</si>
  <si>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</si>
  <si>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</si>
  <si>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</si>
  <si>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</si>
  <si>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</si>
  <si>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</si>
  <si>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</si>
  <si>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</si>
  <si>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</si>
  <si>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</si>
  <si>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</si>
  <si>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</si>
  <si>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</si>
  <si>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</si>
  <si>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</si>
  <si>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</si>
  <si>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</si>
  <si>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</si>
  <si>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</si>
  <si>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</si>
  <si>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</si>
  <si>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</si>
  <si>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</si>
  <si>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</si>
  <si>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</si>
  <si>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</si>
  <si>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</si>
  <si>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</si>
  <si>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</si>
  <si>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</si>
  <si>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</si>
  <si>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</si>
  <si>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</si>
  <si>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</si>
  <si>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</si>
  <si>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</si>
  <si>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</si>
  <si>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</si>
  <si>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</si>
  <si>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</si>
  <si>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</si>
  <si>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</si>
  <si>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</si>
  <si>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</si>
  <si>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</si>
  <si>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</si>
  <si>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</si>
  <si>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</si>
  <si>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</si>
  <si>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</si>
  <si>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</si>
  <si>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</si>
  <si>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</si>
  <si>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</si>
  <si>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</si>
  <si>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</si>
  <si>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</si>
  <si>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</si>
  <si>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</si>
  <si>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</si>
  <si>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</si>
  <si>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</si>
  <si>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</si>
  <si>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</si>
  <si>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</si>
  <si>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</si>
  <si>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</si>
  <si>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</si>
  <si>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</si>
  <si>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</si>
  <si>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</si>
  <si>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</si>
  <si>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</si>
  <si>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</si>
  <si>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</si>
  <si>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</si>
  <si>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</si>
  <si>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</si>
  <si>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</si>
  <si>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</si>
  <si>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</si>
  <si>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</si>
  <si>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</si>
  <si>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</si>
  <si>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</si>
  <si>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</si>
  <si>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</si>
  <si>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</si>
  <si>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</si>
  <si>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</si>
  <si>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</si>
  <si>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</si>
  <si>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</si>
  <si>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</si>
  <si>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</si>
  <si>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</si>
  <si>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</si>
  <si>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</si>
  <si>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</si>
  <si>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</si>
  <si>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</si>
  <si>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</si>
  <si>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</si>
  <si>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</si>
  <si>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</si>
  <si>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</si>
  <si>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</si>
  <si>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</si>
  <si>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</si>
  <si>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</si>
  <si>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</si>
  <si>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</si>
  <si>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</si>
  <si>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</si>
  <si>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</si>
  <si>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</si>
  <si>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</si>
  <si>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</si>
  <si>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</si>
  <si>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</si>
  <si>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</si>
  <si>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</si>
  <si>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</si>
  <si>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</si>
  <si>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</si>
  <si>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</si>
  <si>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</si>
  <si>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</si>
  <si>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</si>
  <si>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</si>
  <si>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</si>
  <si>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</si>
  <si>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</si>
  <si>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</si>
  <si>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</si>
  <si>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</si>
  <si>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</si>
  <si>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</si>
  <si>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</si>
  <si>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</si>
  <si>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</si>
  <si>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</si>
  <si>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</si>
  <si>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</si>
  <si>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</si>
  <si>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</si>
  <si>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</si>
  <si>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</si>
  <si>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</si>
  <si>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</si>
  <si>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</si>
  <si>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</si>
  <si>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</si>
  <si>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</si>
  <si>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</si>
  <si>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</si>
  <si>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</si>
  <si>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</si>
  <si>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</si>
  <si>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</si>
  <si>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</si>
  <si>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</si>
  <si>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</si>
  <si>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</si>
  <si>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</si>
  <si>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</si>
  <si>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</si>
  <si>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</si>
  <si>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</si>
  <si>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</si>
  <si>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</si>
  <si>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</si>
  <si>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</si>
  <si>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</si>
  <si>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</si>
  <si>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</si>
  <si>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</si>
  <si>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</si>
  <si>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</si>
  <si>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</si>
  <si>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</si>
  <si>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</si>
  <si>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</si>
  <si>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</si>
  <si>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</si>
  <si>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</si>
  <si>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</si>
  <si>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</si>
  <si>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</si>
  <si>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</si>
  <si>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</si>
  <si>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</si>
  <si>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</si>
  <si>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</si>
  <si>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</si>
  <si>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</si>
  <si>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</si>
  <si>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</si>
  <si>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</si>
  <si>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</si>
  <si>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</si>
  <si>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</si>
  <si>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</si>
  <si>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</si>
  <si>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</si>
  <si>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</si>
  <si>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</si>
  <si>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</si>
  <si>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</si>
  <si>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</si>
  <si>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</si>
  <si>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</si>
  <si>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</si>
  <si>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</si>
  <si>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</si>
  <si>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</si>
  <si>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</si>
  <si>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</si>
  <si>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</si>
  <si>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</si>
  <si>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</si>
  <si>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</si>
  <si>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</si>
  <si>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</si>
  <si>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</si>
  <si>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</si>
  <si>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</si>
  <si>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</si>
  <si>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</si>
  <si>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</si>
  <si>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</si>
  <si>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</si>
  <si>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</si>
  <si>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</si>
  <si>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</si>
  <si>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</si>
  <si>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</si>
  <si>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</si>
  <si>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</si>
  <si>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</si>
  <si>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</si>
  <si>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</si>
  <si>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</si>
  <si>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</si>
  <si>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</si>
  <si>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</si>
  <si>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</si>
  <si>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</si>
  <si>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</si>
  <si>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</si>
  <si>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</si>
  <si>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</si>
  <si>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</si>
  <si>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</si>
  <si>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</si>
  <si>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</si>
  <si>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</si>
  <si>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</si>
  <si>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</si>
  <si>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</si>
  <si>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</si>
  <si>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</si>
  <si>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</si>
  <si>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</si>
  <si>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</si>
  <si>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</si>
  <si>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</si>
  <si>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</si>
  <si>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</si>
  <si>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</si>
  <si>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</si>
  <si>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</si>
  <si>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</si>
  <si>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</si>
  <si>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</si>
  <si>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</si>
  <si>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</si>
  <si>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</si>
  <si>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</si>
  <si>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</si>
  <si>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</si>
  <si>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</si>
  <si>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</si>
  <si>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</si>
  <si>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</si>
  <si>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</si>
  <si>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</si>
  <si>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</si>
  <si>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</si>
  <si>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</si>
  <si>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</si>
  <si>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</si>
  <si>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</si>
  <si>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</si>
  <si>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</si>
  <si>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</si>
  <si>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</si>
  <si>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</si>
  <si>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</si>
  <si>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</si>
  <si>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</si>
  <si>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</si>
  <si>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</si>
  <si>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</si>
  <si>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</si>
  <si>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</si>
  <si>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</si>
  <si>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</si>
  <si>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</si>
  <si>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</si>
  <si>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</si>
  <si>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</si>
  <si>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</si>
  <si>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</si>
  <si>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</si>
  <si>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</si>
  <si>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</si>
  <si>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</si>
  <si>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</si>
  <si>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</si>
  <si>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</si>
  <si>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</si>
  <si>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</si>
  <si>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</si>
  <si>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</si>
  <si>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</si>
  <si>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</si>
  <si>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</si>
  <si>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</si>
  <si>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</si>
  <si>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</si>
  <si>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</si>
  <si>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</si>
  <si>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</si>
  <si>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</si>
  <si>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</si>
  <si>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</si>
  <si>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</si>
  <si>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</si>
  <si>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</si>
  <si>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</si>
  <si>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</si>
  <si>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</si>
  <si>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</si>
  <si>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</si>
  <si>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</si>
  <si>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</si>
  <si>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</si>
  <si>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</si>
  <si>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</si>
  <si>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</si>
  <si>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</si>
  <si>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</si>
  <si>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</si>
  <si>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</si>
  <si>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</si>
  <si>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</si>
  <si>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</si>
  <si>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</si>
  <si>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</si>
  <si>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</si>
  <si>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</si>
  <si>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</si>
  <si>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</si>
  <si>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</si>
  <si>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</si>
  <si>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</si>
  <si>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</si>
  <si>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</si>
  <si>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</si>
  <si>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</si>
  <si>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</si>
  <si>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</si>
  <si>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</si>
  <si>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</si>
  <si>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</si>
  <si>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</si>
  <si>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</si>
  <si>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</si>
  <si>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</si>
  <si>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</si>
  <si>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</si>
  <si>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</si>
  <si>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</si>
  <si>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</si>
  <si>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</si>
  <si>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</si>
  <si>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</si>
  <si>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</si>
  <si>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</si>
  <si>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</si>
  <si>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</si>
  <si>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</si>
  <si>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</si>
  <si>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</si>
  <si>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</si>
  <si>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</si>
  <si>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</si>
  <si>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</si>
  <si>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</si>
  <si>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</si>
  <si>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</si>
  <si>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</si>
  <si>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</si>
  <si>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</si>
  <si>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</si>
  <si>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</si>
  <si>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</si>
  <si>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</si>
  <si>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</si>
  <si>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</si>
  <si>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</si>
  <si>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</si>
  <si>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</si>
  <si>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</si>
  <si>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</si>
  <si>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</si>
  <si>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</si>
  <si>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</si>
  <si>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</si>
  <si>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</si>
  <si>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</si>
  <si>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</si>
  <si>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</si>
  <si>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</si>
  <si>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</si>
  <si>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</si>
  <si>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</si>
  <si>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</si>
  <si>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</si>
  <si>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</si>
  <si>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</si>
  <si>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</si>
  <si>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</si>
  <si>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</si>
  <si>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</si>
  <si>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</si>
  <si>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</si>
  <si>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</si>
  <si>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</si>
  <si>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</si>
  <si>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</si>
  <si>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</si>
  <si>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</si>
  <si>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</si>
  <si>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</si>
  <si>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</si>
  <si>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</si>
  <si>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</si>
  <si>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</si>
  <si>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</si>
  <si>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</si>
  <si>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</si>
  <si>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</si>
  <si>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</si>
  <si>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</si>
  <si>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</si>
  <si>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</si>
  <si>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</si>
  <si>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</si>
  <si>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</si>
  <si>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</si>
  <si>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</si>
  <si>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</si>
  <si>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</si>
  <si>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</si>
  <si>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</si>
  <si>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</si>
  <si>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</si>
  <si>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</si>
  <si>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</si>
  <si>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</si>
  <si>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</si>
  <si>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</si>
  <si>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</si>
  <si>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</si>
  <si>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</si>
  <si>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</si>
  <si>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</si>
  <si>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</si>
  <si>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</si>
  <si>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</si>
  <si>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</si>
  <si>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</si>
  <si>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</si>
  <si>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</si>
  <si>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</si>
  <si>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</si>
  <si>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</si>
  <si>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</si>
  <si>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</si>
  <si>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</si>
  <si>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</si>
  <si>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</si>
  <si>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</si>
  <si>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</si>
  <si>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</si>
  <si>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</si>
  <si>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</si>
  <si>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</si>
  <si>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</si>
  <si>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</si>
  <si>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</si>
  <si>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</si>
  <si>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</si>
  <si>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</si>
  <si>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</si>
  <si>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</si>
  <si>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</si>
  <si>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</si>
  <si>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</si>
  <si>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</si>
  <si>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</si>
  <si>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</si>
  <si>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</si>
  <si>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</si>
  <si>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</si>
  <si>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</si>
  <si>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</si>
  <si>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</si>
  <si>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</si>
  <si>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</si>
  <si>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</si>
  <si>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</si>
  <si>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</si>
  <si>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</si>
  <si>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</si>
  <si>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</si>
  <si>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</si>
  <si>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</si>
  <si>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</si>
  <si>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</si>
  <si>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</si>
  <si>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</si>
  <si>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</si>
  <si>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</si>
  <si>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</si>
  <si>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</si>
  <si>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</si>
  <si>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</si>
  <si>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</si>
  <si>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</si>
  <si>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</si>
  <si>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</si>
  <si>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</si>
  <si>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</si>
  <si>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</si>
  <si>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</si>
  <si>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</si>
  <si>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</si>
  <si>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</si>
  <si>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</si>
  <si>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</si>
  <si>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</si>
  <si>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</si>
  <si>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</si>
  <si>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</si>
  <si>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</si>
  <si>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</si>
  <si>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</si>
  <si>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</si>
  <si>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</si>
  <si>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</si>
  <si>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</si>
  <si>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</si>
  <si>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</si>
  <si>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</si>
  <si>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</si>
  <si>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</si>
  <si>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</si>
  <si>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</si>
  <si>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</si>
  <si>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</si>
  <si>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</si>
  <si>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</si>
  <si>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</si>
  <si>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</si>
  <si>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</si>
  <si>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</si>
  <si>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</si>
  <si>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</si>
  <si>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</si>
  <si>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</si>
  <si>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</si>
  <si>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</si>
  <si>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</si>
  <si>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</si>
  <si>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</si>
  <si>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</si>
  <si>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</si>
  <si>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</si>
  <si>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</si>
  <si>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</si>
  <si>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</si>
  <si>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</si>
  <si>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</si>
  <si>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</si>
  <si>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</si>
  <si>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</si>
  <si>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</si>
  <si>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</si>
  <si>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</si>
  <si>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</si>
  <si>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</si>
  <si>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</si>
  <si>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</si>
  <si>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</si>
  <si>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</si>
  <si>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</si>
  <si>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</si>
  <si>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</si>
  <si>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</si>
  <si>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</si>
  <si>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</si>
  <si>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</si>
  <si>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</si>
  <si>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</si>
  <si>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</si>
  <si>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</si>
  <si>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</si>
  <si>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</si>
  <si>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</si>
  <si>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</si>
  <si>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</si>
  <si>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</si>
  <si>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</si>
  <si>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</si>
  <si>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</si>
  <si>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</si>
  <si>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</si>
  <si>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</si>
  <si>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</si>
  <si>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</si>
  <si>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</si>
  <si>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</si>
  <si>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</si>
  <si>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</si>
  <si>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</si>
  <si>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</si>
  <si>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</si>
  <si>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</si>
  <si>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</si>
  <si>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</si>
  <si>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</si>
  <si>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</si>
  <si>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</si>
  <si>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</si>
  <si>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</si>
  <si>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</si>
  <si>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</si>
  <si>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</si>
  <si>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</si>
  <si>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</si>
  <si>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</si>
  <si>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</si>
  <si>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</si>
  <si>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</si>
  <si>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</si>
  <si>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</si>
  <si>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</si>
  <si>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</si>
  <si>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</si>
  <si>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</si>
  <si>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</si>
  <si>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</si>
  <si>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</si>
  <si>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</si>
  <si>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</si>
  <si>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</si>
  <si>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</si>
  <si>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</si>
  <si>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</si>
  <si>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</si>
  <si>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</si>
  <si>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</si>
  <si>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</si>
  <si>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</si>
  <si>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</si>
  <si>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</si>
  <si>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</si>
  <si>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</si>
  <si>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</si>
  <si>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</si>
  <si>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</si>
  <si>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</si>
  <si>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</si>
  <si>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</si>
  <si>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</si>
  <si>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</si>
  <si>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</si>
  <si>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</si>
  <si>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</si>
  <si>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</si>
  <si>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</si>
  <si>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</si>
  <si>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</si>
  <si>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</si>
  <si>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</si>
  <si>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</si>
  <si>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</si>
  <si>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</si>
  <si>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</si>
  <si>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</si>
  <si>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</si>
  <si>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</si>
  <si>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</si>
  <si>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</si>
  <si>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</si>
  <si>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</si>
  <si>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</si>
  <si>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</si>
  <si>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</si>
  <si>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</si>
  <si>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</si>
  <si>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</si>
  <si>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</si>
  <si>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</si>
  <si>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</si>
  <si>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</si>
  <si>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</si>
  <si>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</si>
  <si>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</si>
  <si>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</si>
  <si>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</si>
  <si>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</si>
  <si>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</si>
  <si>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</si>
  <si>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</si>
  <si>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</si>
  <si>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</si>
  <si>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</si>
  <si>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</si>
  <si>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</si>
  <si>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</si>
  <si>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</si>
  <si>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</si>
  <si>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</si>
  <si>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</si>
  <si>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</si>
  <si>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</si>
  <si>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</si>
  <si>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</si>
  <si>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</si>
  <si>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</si>
  <si>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</si>
  <si>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</si>
  <si>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</si>
  <si>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</si>
  <si>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</si>
  <si>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</si>
  <si>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</si>
  <si>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</si>
  <si>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</si>
  <si>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</si>
  <si>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</si>
  <si>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</si>
  <si>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</si>
  <si>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</si>
  <si>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</si>
  <si>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</si>
  <si>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</si>
  <si>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</si>
  <si>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</si>
  <si>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</si>
  <si>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</si>
  <si>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</si>
  <si>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</si>
  <si>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</si>
  <si>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</si>
  <si>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</si>
  <si>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</si>
  <si>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</si>
  <si>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</si>
  <si>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</si>
  <si>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</si>
  <si>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</si>
  <si>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</si>
  <si>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</si>
  <si>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</si>
  <si>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</si>
  <si>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</si>
  <si>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</si>
  <si>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</si>
  <si>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</si>
  <si>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</si>
  <si>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</si>
  <si>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</si>
  <si>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</si>
  <si>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</si>
  <si>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</si>
  <si>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</si>
  <si>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</si>
  <si>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</si>
  <si>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</si>
  <si>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</si>
  <si>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</si>
  <si>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</si>
  <si>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</si>
  <si>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</si>
  <si>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</si>
  <si>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</si>
  <si>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</si>
  <si>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</si>
  <si>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</si>
  <si>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</si>
  <si>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</si>
  <si>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</si>
  <si>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</si>
  <si>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</si>
  <si>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</si>
  <si>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</si>
  <si>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</si>
  <si>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</si>
  <si>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</si>
  <si>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</si>
  <si>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</si>
  <si>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</si>
  <si>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</si>
  <si>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</si>
  <si>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</si>
  <si>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</si>
  <si>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</si>
  <si>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</si>
  <si>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</si>
  <si>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</si>
  <si>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</si>
  <si>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</si>
  <si>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</si>
  <si>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</si>
  <si>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</si>
  <si>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</si>
  <si>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</si>
  <si>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</si>
  <si>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</si>
  <si>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</si>
  <si>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</si>
  <si>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</si>
  <si>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</si>
  <si>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</si>
  <si>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</si>
  <si>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</si>
  <si>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</si>
  <si>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</si>
  <si>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</si>
  <si>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</si>
  <si>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</si>
  <si>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</si>
  <si>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</si>
  <si>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</si>
  <si>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</si>
  <si>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</si>
  <si>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</si>
  <si>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</si>
  <si>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</si>
  <si>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</si>
  <si>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</si>
  <si>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</si>
  <si>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</si>
  <si>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</si>
  <si>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</si>
  <si>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</si>
  <si>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</si>
  <si>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</si>
  <si>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</si>
  <si>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</si>
  <si>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</si>
  <si>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</si>
  <si>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</si>
  <si>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</si>
  <si>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</si>
  <si>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</si>
  <si>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</si>
  <si>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</si>
  <si>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</si>
  <si>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</si>
  <si>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</si>
  <si>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</si>
  <si>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</si>
  <si>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</si>
  <si>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</si>
  <si>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</si>
  <si>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</si>
  <si>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</si>
  <si>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</si>
  <si>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</si>
  <si>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</si>
  <si>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</si>
  <si>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</si>
  <si>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</si>
  <si>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</si>
  <si>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</si>
  <si>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</si>
  <si>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</si>
  <si>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</si>
  <si>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</si>
  <si>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</si>
  <si>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</si>
  <si>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</si>
  <si>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</si>
  <si>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</si>
  <si>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</si>
  <si>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</si>
  <si>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</si>
  <si>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</si>
  <si>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</si>
  <si>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</si>
  <si>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</si>
  <si>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</si>
  <si>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</si>
  <si>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</si>
  <si>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</si>
  <si>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</si>
  <si>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</si>
  <si>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</si>
  <si>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</si>
  <si>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</si>
  <si>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</si>
  <si>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</si>
  <si>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</si>
  <si>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</si>
  <si>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</si>
  <si>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</si>
  <si>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</si>
  <si>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</si>
  <si>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</si>
  <si>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</si>
  <si>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</si>
  <si>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</si>
  <si>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</si>
  <si>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</si>
  <si>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</si>
  <si>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</si>
  <si>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</si>
  <si>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</si>
  <si>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</si>
  <si>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</si>
  <si>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</si>
  <si>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</si>
  <si>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</si>
  <si>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</si>
  <si>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</si>
  <si>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</si>
  <si>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</si>
  <si>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</si>
  <si>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</si>
  <si>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</si>
  <si>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</si>
  <si>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</si>
  <si>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</si>
  <si>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</si>
  <si>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</si>
  <si>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</si>
  <si>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</si>
  <si>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</si>
  <si>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</si>
  <si>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</si>
  <si>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</si>
  <si>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</si>
  <si>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</si>
  <si>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</si>
  <si>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</si>
  <si>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</si>
  <si>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</si>
  <si>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</si>
  <si>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</si>
  <si>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</si>
  <si>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</si>
  <si>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</si>
  <si>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</si>
  <si>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</si>
  <si>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</si>
  <si>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</si>
  <si>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</si>
  <si>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</si>
  <si>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</si>
  <si>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</si>
  <si>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</si>
  <si>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</si>
  <si>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</si>
  <si>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</si>
  <si>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</si>
  <si>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</si>
  <si>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</si>
  <si>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</si>
  <si>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</si>
  <si>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</si>
  <si>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</si>
  <si>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</si>
  <si>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</si>
  <si>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</si>
  <si>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</si>
  <si>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</si>
  <si>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</si>
  <si>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</si>
  <si>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</si>
  <si>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</si>
  <si>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</si>
  <si>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</si>
  <si>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</si>
  <si>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</si>
  <si>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</si>
  <si>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</si>
  <si>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</si>
  <si>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</si>
  <si>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</si>
  <si>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</si>
  <si>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</si>
  <si>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</si>
  <si>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</si>
  <si>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</si>
  <si>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</si>
  <si>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</si>
  <si>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</si>
  <si>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</si>
  <si>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</si>
  <si>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</si>
  <si>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</si>
  <si>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</si>
  <si>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</si>
  <si>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</si>
  <si>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</si>
  <si>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</si>
  <si>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</si>
  <si>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</si>
  <si>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</si>
  <si>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</si>
  <si>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</si>
  <si>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</si>
  <si>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</si>
  <si>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</si>
  <si>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</si>
  <si>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</si>
  <si>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</si>
  <si>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</si>
  <si>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</si>
  <si>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</si>
  <si>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</si>
  <si>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</si>
  <si>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</si>
  <si>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</si>
  <si>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</si>
  <si>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</si>
  <si>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</si>
  <si>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</si>
  <si>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</si>
  <si>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</si>
  <si>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</si>
  <si>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</si>
  <si>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</si>
  <si>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</si>
  <si>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</si>
  <si>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</si>
  <si>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</si>
  <si>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</si>
  <si>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</si>
  <si>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</si>
  <si>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</si>
  <si>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</si>
  <si>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</si>
  <si>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</si>
  <si>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</si>
  <si>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</si>
  <si>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</si>
  <si>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</si>
  <si>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</si>
  <si>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</si>
  <si>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</si>
  <si>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</si>
  <si>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</si>
  <si>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</si>
  <si>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</si>
  <si>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</si>
  <si>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</si>
  <si>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</si>
  <si>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</si>
  <si>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</si>
  <si>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</si>
  <si>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</si>
  <si>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</si>
  <si>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</si>
  <si>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</si>
  <si>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</si>
  <si>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</si>
  <si>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</si>
  <si>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</si>
  <si>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</si>
  <si>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</si>
  <si>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</si>
  <si>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</si>
  <si>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</si>
  <si>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</si>
  <si>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</si>
  <si>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</si>
  <si>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</si>
  <si>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</si>
  <si>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</si>
  <si>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</si>
  <si>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</si>
  <si>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</si>
  <si>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</si>
  <si>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</si>
  <si>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</si>
  <si>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</si>
  <si>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</si>
  <si>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</si>
  <si>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</si>
  <si>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</si>
  <si>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</si>
  <si>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</si>
  <si>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</si>
  <si>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</si>
  <si>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</si>
  <si>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</si>
  <si>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</si>
  <si>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</si>
  <si>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</si>
  <si>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</si>
  <si>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</si>
  <si>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</si>
  <si>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</si>
  <si>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</si>
  <si>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</si>
  <si>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</si>
  <si>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</si>
  <si>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</si>
  <si>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</si>
  <si>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</si>
  <si>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</si>
  <si>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</si>
  <si>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</si>
  <si>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</si>
  <si>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</si>
  <si>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</si>
  <si>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</si>
  <si>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</si>
  <si>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</si>
  <si>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</si>
  <si>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</si>
  <si>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</si>
  <si>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</si>
  <si>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</si>
  <si>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</si>
  <si>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</si>
  <si>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</si>
  <si>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</si>
  <si>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</si>
  <si>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</si>
  <si>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</si>
  <si>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</si>
  <si>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</si>
  <si>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</si>
  <si>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</si>
  <si>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</si>
  <si>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</si>
  <si>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</si>
  <si>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</si>
  <si>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</si>
  <si>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</si>
  <si>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</si>
  <si>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</si>
  <si>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</si>
  <si>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</si>
  <si>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</si>
  <si>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</si>
  <si>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</si>
  <si>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</si>
  <si>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</si>
  <si>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</si>
  <si>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</si>
  <si>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</si>
  <si>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</si>
  <si>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</si>
  <si>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</si>
  <si>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</si>
  <si>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</si>
  <si>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</si>
  <si>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</si>
  <si>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</si>
  <si>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</si>
  <si>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</si>
  <si>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</si>
  <si>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</si>
  <si>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</si>
  <si>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</si>
  <si>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</si>
  <si>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</si>
  <si>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</si>
  <si>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</si>
  <si>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</si>
  <si>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</si>
  <si>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</si>
  <si>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</si>
  <si>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</si>
  <si>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</si>
  <si>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</si>
  <si>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</si>
  <si>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</si>
  <si>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</si>
  <si>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</si>
  <si>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</si>
  <si>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</si>
  <si>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</si>
  <si>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</si>
  <si>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</si>
  <si>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</si>
  <si>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</si>
  <si>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</si>
  <si>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</si>
  <si>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</si>
  <si>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</si>
  <si>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</si>
  <si>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</si>
  <si>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</si>
  <si>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</si>
  <si>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</si>
  <si>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</si>
  <si>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</si>
  <si>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</si>
  <si>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</si>
  <si>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</si>
  <si>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</si>
  <si>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</si>
  <si>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</si>
  <si>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</si>
  <si>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</si>
  <si>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</si>
  <si>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</si>
  <si>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</si>
  <si>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</si>
  <si>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</si>
  <si>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</si>
  <si>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</si>
  <si>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</si>
  <si>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</si>
  <si>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</si>
  <si>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</si>
  <si>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</si>
  <si>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</si>
  <si>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</si>
  <si>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</si>
  <si>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</si>
  <si>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</si>
  <si>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</si>
  <si>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</si>
  <si>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</si>
  <si>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</si>
  <si>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</si>
  <si>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</si>
  <si>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</si>
  <si>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</si>
  <si>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</si>
  <si>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</si>
  <si>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</si>
  <si>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</si>
  <si>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</si>
  <si>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</si>
  <si>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</si>
  <si>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</si>
  <si>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</si>
  <si>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</si>
  <si>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</si>
  <si>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</si>
  <si>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</si>
  <si>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</si>
  <si>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</si>
  <si>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</si>
  <si>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</si>
  <si>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</si>
  <si>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</si>
  <si>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</si>
  <si>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</si>
  <si>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</si>
  <si>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</si>
  <si>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</si>
  <si>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</si>
  <si>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</si>
  <si>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</si>
  <si>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</si>
  <si>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</si>
  <si>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</si>
  <si>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</si>
  <si>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</si>
  <si>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</si>
  <si>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</si>
  <si>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</si>
  <si>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</si>
  <si>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</si>
  <si>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</si>
  <si>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</si>
  <si>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</si>
  <si>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</si>
  <si>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</si>
  <si>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</si>
  <si>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</si>
  <si>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</si>
  <si>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</si>
  <si>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</si>
  <si>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</si>
  <si>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</si>
  <si>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</si>
  <si>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</si>
  <si>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</si>
  <si>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</si>
  <si>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</si>
  <si>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</si>
  <si>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</si>
  <si>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</si>
  <si>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</si>
  <si>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</si>
  <si>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</si>
  <si>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</si>
  <si>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</si>
  <si>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</si>
  <si>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</si>
  <si>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</si>
  <si>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</si>
  <si>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</si>
  <si>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</si>
  <si>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</si>
  <si>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</si>
  <si>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</si>
  <si>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</si>
  <si>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</si>
  <si>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</si>
  <si>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</si>
  <si>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</si>
  <si>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</si>
  <si>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</si>
  <si>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</si>
  <si>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</si>
  <si>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</si>
  <si>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</si>
  <si>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</si>
  <si>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</si>
  <si>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</si>
  <si>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</si>
  <si>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</si>
  <si>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</si>
  <si>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</si>
  <si>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</si>
  <si>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</si>
  <si>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</si>
  <si>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</si>
  <si>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</si>
  <si>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</si>
  <si>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</si>
  <si>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</si>
  <si>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</si>
  <si>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</si>
  <si>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</si>
  <si>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</si>
  <si>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</si>
  <si>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</si>
  <si>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</si>
  <si>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</si>
  <si>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</si>
  <si>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</si>
  <si>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</si>
  <si>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</si>
  <si>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</si>
  <si>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</si>
  <si>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</si>
  <si>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</si>
  <si>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</si>
  <si>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</si>
  <si>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</si>
  <si>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</si>
  <si>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</si>
  <si>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</si>
  <si>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</si>
  <si>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</si>
  <si>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</si>
  <si>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</si>
  <si>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</si>
  <si>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</si>
  <si>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</si>
  <si>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</si>
  <si>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</si>
  <si>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</si>
  <si>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</si>
  <si>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</si>
  <si>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</si>
  <si>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</si>
  <si>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</si>
  <si>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</si>
  <si>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</si>
  <si>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</si>
  <si>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</si>
  <si>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</si>
  <si>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</si>
  <si>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</si>
  <si>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</si>
  <si>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</si>
  <si>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</si>
  <si>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</si>
  <si>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</si>
  <si>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</si>
  <si>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</si>
  <si>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</si>
  <si>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</si>
  <si>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</si>
  <si>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</si>
  <si>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</si>
  <si>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</si>
  <si>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</si>
  <si>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</si>
  <si>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</si>
  <si>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</si>
  <si>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</si>
  <si>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</si>
  <si>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</si>
  <si>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</si>
  <si>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</si>
  <si>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</si>
  <si>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</si>
  <si>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</si>
  <si>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</si>
  <si>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</si>
  <si>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</si>
  <si>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</si>
  <si>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</si>
  <si>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</si>
  <si>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</si>
  <si>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</si>
  <si>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</si>
  <si>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</si>
  <si>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</si>
  <si>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</si>
  <si>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</si>
  <si>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</si>
  <si>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</si>
  <si>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</si>
  <si>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</si>
  <si>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</si>
  <si>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</si>
  <si>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</si>
  <si>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</si>
  <si>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</si>
  <si>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</si>
  <si>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</si>
  <si>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</si>
  <si>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</si>
  <si>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</si>
  <si>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</si>
  <si>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</si>
  <si>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</si>
  <si>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</si>
  <si>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</si>
  <si>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</si>
  <si>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</si>
  <si>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</si>
  <si>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</si>
  <si>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</si>
  <si>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</si>
  <si>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</si>
  <si>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</si>
  <si>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</si>
  <si>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</si>
  <si>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</si>
  <si>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</si>
  <si>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</si>
  <si>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</si>
  <si>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</si>
  <si>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</si>
  <si>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</si>
  <si>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</si>
  <si>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</si>
  <si>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</si>
  <si>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</si>
  <si>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</si>
  <si>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</si>
  <si>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</si>
  <si>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</si>
  <si>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</si>
  <si>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</si>
  <si>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</si>
  <si>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</si>
  <si>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</si>
  <si>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</si>
  <si>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</si>
  <si>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</si>
  <si>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</si>
  <si>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</si>
  <si>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</si>
  <si>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</si>
  <si>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</si>
  <si>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</si>
  <si>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</si>
  <si>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</si>
  <si>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</si>
  <si>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</si>
  <si>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</si>
  <si>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</si>
  <si>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</si>
  <si>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</si>
  <si>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</si>
  <si>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</si>
  <si>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</si>
  <si>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</si>
  <si>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</si>
  <si>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</si>
  <si>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</si>
  <si>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</si>
  <si>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</si>
  <si>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</si>
  <si>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</si>
  <si>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</si>
  <si>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</si>
  <si>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</si>
  <si>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</si>
  <si>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</si>
  <si>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</si>
  <si>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</si>
  <si>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</si>
  <si>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</si>
  <si>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</si>
  <si>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</si>
  <si>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</si>
  <si>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</si>
  <si>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</si>
  <si>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</si>
  <si>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</si>
  <si>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</si>
  <si>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</si>
  <si>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</si>
  <si>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</si>
  <si>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</si>
  <si>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</si>
  <si>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</si>
  <si>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</si>
  <si>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</si>
  <si>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</si>
  <si>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</si>
  <si>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</si>
  <si>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</si>
  <si>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</si>
  <si>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</si>
  <si>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</si>
  <si>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</si>
  <si>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</si>
  <si>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</si>
  <si>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</si>
  <si>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</si>
  <si>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</si>
  <si>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</si>
  <si>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</si>
  <si>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</si>
  <si>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</si>
  <si>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</si>
  <si>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</si>
  <si>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</si>
  <si>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</si>
  <si>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</si>
  <si>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</si>
  <si>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</si>
  <si>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</si>
  <si>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</si>
  <si>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</si>
  <si>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</si>
  <si>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</si>
  <si>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</si>
  <si>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</si>
  <si>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</si>
  <si>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</si>
  <si>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</si>
  <si>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</si>
  <si>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</si>
  <si>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</si>
  <si>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</si>
  <si>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</si>
  <si>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</si>
  <si>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</si>
  <si>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</si>
  <si>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</si>
  <si>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</si>
  <si>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</si>
  <si>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</si>
  <si>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</si>
  <si>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</si>
  <si>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</si>
  <si>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</si>
  <si>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</si>
  <si>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</si>
  <si>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</si>
  <si>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</si>
  <si>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</si>
  <si>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</si>
  <si>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</si>
  <si>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</si>
  <si>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</si>
  <si>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</si>
  <si>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</si>
  <si>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</si>
  <si>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</si>
  <si>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</si>
  <si>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</si>
  <si>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</si>
  <si>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</si>
  <si>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</si>
  <si>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</si>
  <si>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</si>
  <si>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</si>
  <si>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</si>
  <si>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</si>
  <si>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</si>
  <si>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</si>
  <si>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</si>
  <si>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</si>
  <si>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</si>
  <si>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</si>
  <si>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</si>
  <si>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</si>
  <si>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</si>
  <si>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</si>
  <si>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</si>
  <si>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</si>
  <si>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</si>
  <si>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</si>
  <si>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</si>
  <si>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</si>
  <si>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</si>
  <si>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</si>
  <si>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</si>
  <si>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</si>
  <si>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</si>
  <si>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</si>
  <si>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</si>
  <si>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</si>
  <si>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</si>
  <si>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</si>
  <si>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</si>
  <si>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</si>
  <si>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</si>
  <si>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</si>
  <si>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</si>
  <si>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</si>
  <si>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</si>
  <si>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</si>
  <si>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</si>
  <si>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</si>
  <si>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</si>
  <si>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</si>
  <si>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</si>
  <si>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</si>
  <si>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</si>
  <si>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</si>
  <si>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</si>
  <si>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</si>
  <si>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</si>
  <si>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</si>
  <si>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</si>
  <si>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</si>
  <si>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</si>
  <si>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</si>
  <si>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</si>
  <si>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</si>
  <si>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</si>
  <si>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</si>
  <si>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</si>
  <si>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</si>
  <si>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</si>
  <si>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</si>
  <si>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</si>
  <si>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</si>
  <si>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</si>
  <si>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</si>
  <si>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</si>
  <si>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</si>
  <si>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</si>
  <si>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</si>
  <si>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</si>
  <si>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</si>
  <si>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</si>
  <si>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</si>
  <si>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</si>
  <si>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</si>
  <si>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</si>
  <si>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</si>
  <si>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</si>
  <si>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</si>
  <si>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</si>
  <si>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</si>
  <si>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</si>
  <si>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</si>
  <si>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</si>
  <si>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</si>
  <si>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</si>
  <si>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</si>
  <si>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</si>
  <si>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</si>
  <si>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</si>
  <si>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</si>
  <si>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</si>
  <si>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</si>
  <si>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</si>
  <si>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</si>
  <si>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</si>
  <si>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</si>
  <si>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</si>
  <si>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</si>
  <si>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</si>
  <si>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</si>
  <si>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</si>
  <si>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</si>
  <si>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</si>
  <si>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</si>
  <si>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</si>
  <si>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</si>
  <si>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</si>
  <si>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</si>
  <si>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</si>
  <si>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</si>
  <si>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</si>
  <si>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</si>
  <si>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</si>
  <si>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</si>
  <si>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</si>
  <si>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</si>
  <si>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</si>
  <si>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</si>
  <si>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</si>
  <si>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</si>
  <si>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</si>
  <si>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</si>
  <si>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</si>
  <si>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</si>
  <si>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</si>
  <si>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</si>
  <si>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</si>
  <si>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</si>
  <si>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</si>
  <si>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</si>
  <si>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</si>
  <si>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</si>
  <si>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</si>
  <si>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</si>
  <si>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</si>
  <si>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</si>
  <si>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</si>
  <si>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</si>
  <si>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</si>
  <si>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</si>
  <si>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</si>
  <si>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</si>
  <si>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</si>
  <si>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</si>
  <si>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</si>
  <si>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</si>
  <si>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</si>
  <si>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</si>
  <si>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</si>
  <si>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</si>
  <si>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</si>
  <si>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</si>
  <si>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</si>
  <si>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</si>
  <si>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</si>
  <si>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</si>
  <si>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</si>
  <si>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</si>
  <si>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</si>
  <si>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</si>
  <si>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</si>
  <si>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</si>
  <si>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</si>
  <si>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</si>
  <si>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</si>
  <si>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</si>
  <si>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</si>
  <si>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</si>
  <si>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</si>
  <si>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</si>
  <si>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</si>
  <si>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</si>
  <si>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</si>
  <si>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</si>
  <si>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</si>
  <si>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</si>
  <si>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</si>
  <si>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</si>
  <si>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</si>
  <si>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</si>
  <si>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</si>
  <si>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</si>
  <si>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</si>
  <si>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</si>
  <si>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</si>
  <si>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</si>
  <si>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</si>
  <si>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</si>
  <si>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</si>
  <si>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</si>
  <si>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</si>
  <si>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</si>
  <si>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</si>
  <si>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</si>
  <si>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</si>
  <si>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</si>
  <si>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</si>
  <si>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</si>
  <si>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</si>
  <si>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</si>
  <si>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</si>
  <si>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</si>
  <si>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</si>
  <si>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</si>
  <si>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</si>
  <si>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</si>
  <si>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</si>
  <si>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</si>
  <si>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</si>
  <si>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</si>
  <si>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</si>
  <si>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</si>
  <si>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</si>
  <si>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</si>
  <si>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</si>
  <si>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</si>
  <si>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</si>
  <si>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</si>
  <si>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</si>
  <si>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</si>
  <si>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</si>
  <si>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</si>
  <si>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</si>
  <si>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</si>
  <si>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</si>
  <si>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</si>
  <si>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</si>
  <si>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</si>
  <si>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</si>
  <si>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</si>
  <si>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</si>
  <si>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</si>
  <si>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</si>
  <si>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</si>
  <si>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</si>
  <si>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</si>
  <si>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</si>
  <si>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</si>
  <si>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</si>
  <si>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</si>
  <si>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</si>
  <si>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</si>
  <si>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</si>
  <si>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</si>
  <si>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</si>
  <si>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</si>
  <si>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</si>
  <si>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</si>
  <si>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</si>
  <si>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</si>
  <si>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</si>
  <si>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</si>
  <si>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</si>
  <si>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</si>
  <si>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</si>
  <si>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</si>
  <si>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</si>
  <si>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</si>
  <si>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</si>
  <si>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</si>
  <si>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</si>
  <si>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</si>
  <si>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</si>
  <si>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</si>
  <si>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</si>
  <si>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</si>
  <si>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</si>
  <si>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</si>
  <si>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</si>
  <si>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</si>
  <si>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</si>
  <si>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</si>
  <si>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</si>
  <si>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</si>
  <si>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</si>
  <si>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</si>
  <si>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</si>
  <si>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</si>
  <si>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</si>
  <si>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</si>
  <si>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</si>
  <si>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</si>
  <si>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</si>
  <si>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</si>
  <si>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</si>
  <si>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</si>
  <si>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</si>
  <si>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</si>
  <si>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</si>
  <si>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</si>
  <si>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</si>
  <si>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</si>
  <si>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</si>
  <si>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</si>
  <si>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</si>
  <si>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</si>
  <si>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</si>
  <si>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</si>
  <si>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</si>
  <si>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</si>
  <si>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</si>
  <si>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</si>
  <si>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</si>
  <si>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</si>
  <si>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</si>
  <si>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</si>
  <si>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</si>
  <si>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</si>
  <si>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</si>
  <si>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</si>
  <si>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</si>
  <si>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</si>
  <si>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</si>
  <si>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</si>
  <si>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</si>
  <si>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</si>
  <si>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</si>
  <si>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</si>
  <si>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</si>
  <si>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</si>
  <si>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</si>
  <si>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</si>
  <si>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</si>
  <si>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</si>
  <si>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</si>
  <si>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</si>
  <si>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</si>
  <si>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</si>
  <si>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</si>
  <si>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</si>
  <si>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</si>
  <si>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</si>
  <si>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</si>
  <si>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</si>
  <si>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</si>
  <si>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</si>
  <si>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</si>
  <si>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</si>
  <si>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</si>
  <si>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</si>
  <si>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</si>
  <si>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</si>
  <si>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</si>
  <si>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</si>
  <si>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</si>
  <si>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</si>
  <si>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</si>
  <si>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</si>
  <si>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</si>
  <si>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</si>
  <si>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</si>
  <si>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</si>
  <si>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</si>
  <si>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</si>
  <si>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</si>
  <si>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</si>
  <si>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</si>
  <si>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</si>
  <si>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</si>
  <si>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</si>
  <si>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</si>
  <si>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</si>
  <si>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</si>
  <si>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</si>
  <si>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</si>
  <si>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</si>
  <si>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</si>
  <si>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</si>
  <si>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</si>
  <si>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</si>
  <si>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</si>
  <si>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</si>
  <si>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</si>
  <si>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</si>
  <si>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</si>
  <si>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</si>
  <si>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</si>
  <si>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</si>
  <si>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</si>
  <si>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</si>
  <si>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</si>
  <si>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</si>
  <si>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</si>
  <si>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</si>
  <si>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</si>
  <si>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</si>
  <si>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</si>
  <si>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</si>
  <si>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</si>
  <si>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</si>
  <si>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</si>
  <si>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</si>
  <si>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</si>
  <si>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</si>
  <si>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</si>
  <si>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</si>
  <si>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</si>
  <si>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</si>
  <si>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</si>
  <si>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</si>
  <si>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</si>
  <si>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</si>
  <si>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</si>
  <si>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</si>
  <si>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</si>
  <si>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</si>
  <si>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</si>
  <si>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</si>
  <si>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</si>
  <si>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</si>
  <si>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</si>
  <si>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</si>
  <si>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</si>
  <si>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</si>
  <si>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</si>
  <si>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</si>
  <si>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</si>
  <si>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</si>
  <si>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</si>
  <si>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</si>
  <si>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</si>
  <si>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</si>
  <si>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</si>
  <si>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</si>
  <si>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</si>
  <si>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</si>
  <si>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</si>
  <si>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</si>
  <si>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</si>
  <si>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</si>
  <si>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</si>
  <si>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</si>
  <si>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</si>
  <si>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</si>
  <si>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</si>
  <si>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</si>
  <si>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</si>
  <si>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</si>
  <si>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</si>
  <si>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</si>
  <si>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</si>
  <si>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</si>
  <si>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</si>
  <si>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</si>
  <si>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</si>
  <si>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</si>
  <si>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</si>
  <si>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</si>
  <si>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</si>
  <si>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</si>
  <si>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</si>
  <si>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</si>
  <si>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</si>
  <si>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</si>
  <si>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</si>
  <si>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</si>
  <si>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</si>
  <si>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</si>
  <si>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</si>
  <si>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</si>
  <si>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</si>
  <si>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</si>
  <si>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</si>
  <si>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</si>
  <si>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</si>
  <si>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</si>
  <si>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</si>
  <si>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</si>
  <si>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</si>
  <si>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</si>
  <si>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</si>
  <si>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</si>
  <si>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</si>
  <si>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</si>
  <si>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</si>
  <si>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</si>
  <si>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</si>
  <si>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</si>
  <si>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</si>
  <si>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</si>
  <si>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</si>
  <si>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</si>
  <si>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</si>
  <si>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</si>
  <si>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</si>
  <si>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</si>
  <si>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</si>
  <si>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</si>
  <si>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</si>
  <si>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</si>
  <si>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</si>
  <si>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</si>
  <si>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</si>
  <si>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</si>
  <si>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</si>
  <si>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</si>
  <si>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</si>
  <si>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</si>
  <si>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</si>
  <si>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</si>
  <si>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</si>
  <si>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</si>
  <si>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</si>
  <si>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</si>
  <si>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</si>
  <si>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</si>
  <si>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</si>
  <si>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</si>
  <si>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</si>
  <si>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</si>
  <si>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</si>
  <si>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</si>
  <si>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</si>
  <si>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</si>
  <si>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</si>
  <si>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</si>
  <si>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</si>
  <si>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</si>
  <si>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</si>
  <si>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</si>
  <si>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</si>
  <si>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</si>
  <si>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</si>
  <si>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</si>
  <si>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</si>
  <si>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</si>
  <si>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</si>
  <si>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</si>
  <si>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</si>
  <si>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</si>
  <si>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</si>
  <si>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</si>
  <si>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</si>
  <si>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</si>
  <si>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</si>
  <si>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</si>
  <si>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</si>
  <si>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</si>
  <si>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</si>
  <si>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</si>
  <si>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</si>
  <si>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</si>
  <si>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</si>
  <si>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</si>
  <si>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</si>
  <si>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</si>
  <si>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</si>
  <si>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</si>
  <si>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</si>
  <si>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</si>
  <si>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</si>
  <si>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</si>
  <si>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</si>
  <si>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</si>
  <si>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</si>
  <si>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</si>
  <si>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</si>
  <si>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</si>
  <si>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</si>
  <si>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</si>
  <si>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</si>
  <si>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</si>
  <si>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</si>
  <si>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</si>
  <si>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</si>
  <si>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</si>
  <si>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</si>
  <si>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</si>
  <si>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</si>
  <si>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</si>
  <si>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</si>
  <si>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</si>
  <si>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</si>
  <si>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</si>
  <si>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</si>
  <si>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</si>
  <si>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</si>
  <si>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</si>
  <si>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</si>
  <si>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</si>
  <si>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</si>
  <si>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</si>
  <si>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</si>
  <si>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</si>
  <si>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</si>
  <si>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</si>
  <si>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</si>
  <si>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</si>
  <si>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</si>
  <si>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</si>
  <si>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</si>
  <si>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</si>
  <si>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</si>
  <si>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</si>
  <si>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</si>
  <si>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</si>
  <si>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</si>
  <si>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</si>
  <si>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</si>
  <si>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</si>
  <si>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</si>
  <si>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</si>
  <si>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</si>
  <si>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</si>
  <si>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</si>
  <si>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</si>
  <si>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</si>
  <si>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</si>
  <si>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</si>
  <si>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</si>
  <si>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</si>
  <si>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</si>
  <si>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</si>
  <si>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</si>
  <si>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</si>
  <si>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</si>
  <si>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</si>
  <si>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</si>
  <si>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</si>
  <si>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</si>
  <si>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</si>
  <si>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</si>
  <si>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</si>
  <si>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</si>
  <si>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</si>
  <si>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</si>
  <si>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</si>
  <si>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</si>
  <si>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</si>
  <si>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</si>
  <si>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</si>
  <si>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</si>
  <si>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</si>
  <si>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</si>
  <si>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</si>
  <si>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</si>
  <si>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</si>
  <si>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</si>
  <si>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</si>
  <si>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</si>
  <si>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</si>
  <si>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</si>
  <si>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</si>
  <si>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</si>
  <si>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</si>
  <si>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</si>
  <si>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</si>
  <si>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</si>
  <si>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</si>
  <si>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</si>
  <si>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</si>
  <si>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</si>
  <si>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</si>
  <si>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</si>
  <si>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</si>
  <si>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</si>
  <si>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</si>
  <si>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</si>
  <si>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</si>
  <si>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</si>
  <si>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</si>
  <si>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</si>
  <si>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</si>
  <si>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</si>
  <si>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</si>
  <si>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</si>
  <si>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</si>
  <si>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</si>
  <si>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</si>
  <si>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</si>
  <si>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</si>
  <si>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</si>
  <si>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</si>
  <si>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</si>
  <si>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</si>
  <si>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</si>
  <si>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</si>
  <si>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</si>
  <si>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</si>
  <si>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</si>
  <si>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</si>
  <si>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</si>
  <si>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</si>
  <si>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</si>
  <si>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</si>
  <si>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</si>
  <si>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</si>
  <si>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</si>
  <si>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</si>
  <si>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</si>
  <si>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</si>
  <si>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</si>
  <si>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</si>
  <si>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</si>
  <si>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</si>
  <si>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</si>
  <si>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</si>
  <si>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</si>
  <si>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</si>
  <si>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</si>
  <si>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</si>
  <si>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</si>
  <si>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</si>
  <si>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</si>
  <si>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</si>
  <si>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</si>
  <si>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</si>
  <si>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</si>
  <si>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</si>
  <si>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</si>
  <si>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</si>
  <si>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</si>
  <si>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</si>
  <si>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</si>
  <si>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</si>
  <si>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</si>
  <si>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</si>
  <si>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</si>
  <si>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</si>
  <si>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</si>
  <si>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</si>
  <si>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</si>
  <si>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</si>
  <si>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</si>
  <si>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</si>
  <si>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</si>
  <si>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</si>
  <si>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</si>
  <si>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</si>
  <si>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</si>
  <si>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</si>
  <si>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</si>
  <si>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</si>
  <si>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</si>
  <si>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</si>
  <si>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</si>
  <si>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</si>
  <si>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</si>
  <si>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</si>
  <si>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</si>
  <si>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</si>
  <si>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</si>
  <si>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</si>
  <si>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</si>
  <si>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</si>
  <si>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</si>
  <si>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</si>
  <si>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</si>
  <si>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</si>
  <si>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</si>
  <si>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</si>
  <si>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</si>
  <si>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</si>
  <si>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</si>
  <si>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</si>
  <si>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</si>
  <si>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</si>
  <si>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</si>
  <si>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</si>
  <si>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</si>
  <si>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</si>
  <si>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</si>
  <si>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</si>
  <si>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</si>
  <si>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</si>
  <si>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</si>
  <si>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</si>
  <si>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</si>
  <si>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</si>
  <si>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</si>
  <si>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</si>
  <si>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</si>
  <si>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</si>
  <si>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</si>
  <si>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</si>
  <si>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</si>
  <si>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</si>
  <si>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</si>
  <si>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</si>
  <si>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</si>
  <si>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</si>
  <si>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</si>
  <si>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</si>
  <si>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</si>
  <si>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</si>
  <si>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</si>
  <si>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</si>
  <si>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</si>
  <si>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</si>
  <si>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</si>
  <si>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</si>
  <si>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</si>
  <si>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</si>
  <si>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</si>
  <si>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</si>
  <si>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</si>
  <si>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</si>
  <si>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</si>
  <si>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</si>
  <si>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</si>
  <si>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</si>
  <si>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</si>
  <si>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</si>
  <si>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</si>
  <si>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</si>
  <si>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</si>
  <si>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</si>
  <si>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</si>
  <si>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</si>
  <si>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</si>
  <si>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</si>
  <si>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</si>
  <si>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</si>
  <si>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</si>
  <si>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</si>
  <si>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</si>
  <si>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</si>
  <si>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</si>
  <si>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</si>
  <si>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</si>
  <si>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</si>
  <si>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</si>
  <si>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</si>
  <si>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</si>
  <si>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</si>
  <si>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</si>
  <si>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</si>
  <si>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</si>
  <si>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</si>
  <si>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</si>
  <si>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</si>
  <si>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</si>
  <si>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</si>
  <si>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</si>
  <si>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</si>
  <si>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</si>
  <si>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</si>
  <si>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</si>
  <si>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</si>
  <si>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</si>
  <si>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</si>
  <si>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</si>
  <si>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</si>
  <si>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</si>
  <si>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</si>
  <si>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</si>
  <si>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</si>
  <si>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</si>
  <si>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</si>
  <si>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</si>
  <si>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</si>
  <si>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</si>
  <si>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</si>
  <si>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</si>
  <si>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</si>
  <si>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</si>
  <si>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</si>
  <si>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</si>
  <si>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</si>
  <si>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</si>
  <si>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</si>
  <si>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</si>
  <si>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</si>
  <si>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</si>
  <si>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</si>
  <si>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</si>
  <si>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</si>
  <si>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</si>
  <si>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</si>
  <si>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</si>
  <si>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</si>
  <si>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</si>
  <si>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</si>
  <si>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</si>
  <si>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</si>
  <si>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</si>
  <si>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</si>
  <si>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</si>
  <si>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</si>
  <si>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</si>
  <si>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</si>
  <si>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</si>
  <si>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</si>
  <si>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</si>
  <si>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</si>
  <si>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</si>
  <si>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</si>
  <si>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</si>
  <si>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</si>
  <si>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</si>
  <si>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</si>
  <si>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</si>
  <si>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</si>
  <si>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</si>
  <si>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</si>
  <si>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</si>
  <si>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</si>
  <si>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</si>
  <si>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</si>
  <si>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</si>
  <si>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</si>
  <si>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</si>
  <si>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</si>
  <si>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</si>
  <si>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</si>
  <si>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</si>
  <si>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</si>
  <si>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</si>
  <si>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</si>
  <si>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</si>
  <si>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</si>
  <si>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</si>
  <si>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</si>
  <si>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</si>
  <si>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</si>
  <si>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</si>
  <si>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</si>
  <si>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</si>
  <si>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</si>
  <si>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</si>
  <si>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</si>
  <si>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</si>
  <si>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</si>
  <si>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</si>
  <si>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</si>
  <si>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</si>
  <si>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</si>
  <si>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</si>
  <si>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</si>
  <si>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</si>
  <si>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</si>
  <si>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</si>
  <si>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</si>
  <si>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</si>
  <si>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</si>
  <si>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</si>
  <si>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</si>
  <si>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</si>
  <si>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</si>
  <si>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</si>
  <si>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</si>
  <si>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</si>
  <si>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</si>
  <si>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</si>
  <si>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</si>
  <si>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</si>
  <si>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</si>
  <si>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</si>
  <si>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</si>
  <si>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</si>
  <si>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</si>
  <si>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</si>
  <si>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</si>
  <si>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</si>
  <si>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</si>
  <si>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</si>
  <si>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</si>
  <si>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</si>
  <si>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</si>
  <si>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</si>
  <si>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</si>
  <si>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</si>
  <si>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</si>
  <si>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</si>
  <si>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</si>
  <si>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</si>
  <si>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</si>
  <si>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</si>
  <si>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</si>
  <si>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</si>
  <si>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</si>
  <si>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</si>
  <si>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</si>
  <si>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</si>
  <si>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</si>
  <si>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</si>
  <si>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</si>
  <si>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</si>
  <si>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</si>
  <si>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</si>
  <si>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</si>
  <si>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</si>
  <si>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</si>
  <si>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</si>
  <si>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</si>
  <si>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</si>
  <si>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</si>
  <si>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</si>
  <si>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</si>
  <si>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</si>
  <si>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</si>
  <si>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</si>
  <si>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</si>
  <si>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</si>
  <si>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</si>
  <si>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</si>
  <si>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</si>
  <si>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</si>
  <si>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</si>
  <si>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</si>
  <si>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</si>
  <si>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</si>
  <si>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</si>
  <si>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</si>
  <si>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</si>
  <si>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</si>
  <si>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</si>
  <si>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</si>
  <si>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</si>
  <si>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</si>
  <si>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</si>
  <si>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</si>
  <si>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</si>
  <si>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</si>
  <si>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</si>
  <si>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</si>
  <si>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</si>
  <si>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</si>
  <si>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</si>
  <si>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</si>
  <si>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</si>
  <si>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</si>
  <si>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</si>
  <si>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</si>
  <si>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</si>
  <si>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</si>
  <si>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</si>
  <si>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</si>
  <si>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</si>
  <si>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</si>
  <si>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</si>
  <si>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</si>
  <si>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</si>
  <si>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</si>
  <si>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</si>
  <si>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</si>
  <si>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</si>
  <si>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</si>
  <si>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</si>
  <si>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</si>
  <si>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</si>
  <si>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</si>
  <si>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</si>
  <si>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</si>
  <si>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</si>
  <si>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</si>
  <si>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</si>
  <si>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</si>
  <si>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</si>
  <si>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</si>
  <si>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</si>
  <si>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</si>
  <si>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</si>
  <si>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</si>
  <si>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</si>
  <si>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</si>
  <si>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</si>
  <si>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</si>
  <si>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</si>
  <si>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</si>
  <si>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</si>
  <si>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</si>
  <si>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</si>
  <si>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</si>
  <si>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</si>
  <si>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</si>
  <si>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</si>
  <si>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</si>
  <si>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</si>
  <si>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</si>
  <si>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</si>
  <si>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</si>
  <si>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</si>
  <si>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</si>
  <si>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</si>
  <si>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</si>
  <si>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</si>
  <si>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</si>
  <si>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</si>
  <si>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</si>
  <si>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</si>
  <si>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</si>
  <si>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</si>
  <si>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</si>
  <si>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</si>
  <si>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</si>
  <si>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</si>
  <si>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</si>
  <si>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</si>
  <si>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</si>
  <si>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</si>
  <si>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</si>
  <si>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</si>
  <si>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</si>
  <si>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</si>
  <si>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</si>
  <si>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</si>
  <si>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</si>
  <si>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</si>
  <si>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</si>
  <si>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</si>
  <si>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</si>
  <si>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</si>
  <si>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</si>
  <si>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</si>
  <si>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</si>
  <si>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</si>
  <si>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</si>
  <si>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</si>
  <si>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</si>
  <si>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</si>
  <si>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</si>
  <si>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</si>
  <si>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</si>
  <si>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</si>
  <si>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</si>
  <si>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</si>
  <si>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</si>
  <si>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</si>
  <si>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</si>
  <si>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</si>
  <si>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</si>
  <si>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</si>
  <si>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</si>
  <si>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</si>
  <si>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</si>
  <si>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</si>
  <si>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</si>
  <si>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</si>
  <si>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</si>
  <si>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</si>
  <si>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</si>
  <si>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</si>
  <si>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</si>
  <si>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</si>
  <si>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</si>
  <si>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</si>
  <si>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</si>
  <si>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</si>
  <si>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</si>
  <si>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</si>
  <si>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</si>
  <si>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</si>
  <si>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</si>
  <si>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</si>
  <si>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</si>
  <si>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</si>
  <si>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</si>
  <si>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</si>
  <si>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</si>
  <si>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</si>
  <si>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</si>
  <si>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</si>
  <si>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</si>
  <si>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</si>
  <si>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</si>
  <si>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</si>
  <si>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</si>
  <si>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</si>
  <si>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</si>
  <si>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</si>
  <si>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</si>
  <si>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</si>
  <si>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</si>
  <si>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</si>
  <si>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</si>
  <si>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</si>
  <si>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</si>
  <si>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</si>
  <si>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</si>
  <si>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</si>
  <si>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</si>
  <si>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</si>
  <si>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</si>
  <si>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</si>
  <si>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</si>
  <si>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</si>
  <si>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</si>
  <si>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</si>
  <si>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</si>
  <si>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</si>
  <si>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</si>
  <si>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</si>
  <si>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</si>
  <si>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</si>
  <si>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</si>
  <si>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</si>
  <si>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</si>
  <si>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</si>
  <si>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</si>
  <si>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</si>
  <si>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</si>
  <si>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</si>
  <si>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</si>
  <si>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</si>
  <si>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</si>
  <si>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</si>
  <si>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</si>
  <si>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</si>
  <si>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</si>
  <si>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</si>
  <si>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</si>
  <si>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</si>
  <si>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</si>
  <si>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</si>
  <si>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</si>
  <si>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</si>
  <si>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</si>
  <si>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</si>
  <si>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</si>
  <si>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</si>
  <si>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</si>
  <si>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</si>
  <si>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</si>
  <si>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</si>
  <si>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</si>
  <si>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</si>
  <si>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</si>
  <si>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</si>
  <si>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</si>
  <si>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</si>
  <si>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</si>
  <si>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</si>
  <si>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</si>
  <si>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</si>
  <si>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</si>
  <si>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</si>
  <si>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</si>
  <si>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</si>
  <si>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</si>
  <si>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</si>
  <si>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</si>
  <si>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</si>
  <si>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</si>
  <si>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</si>
  <si>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</si>
  <si>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</si>
  <si>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</si>
  <si>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</si>
  <si>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</si>
  <si>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</si>
  <si>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</si>
  <si>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</si>
  <si>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</si>
  <si>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</si>
  <si>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</si>
  <si>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</si>
  <si>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</si>
  <si>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</si>
  <si>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</si>
  <si>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</si>
  <si>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</si>
  <si>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</si>
  <si>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</si>
  <si>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</si>
  <si>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</si>
  <si>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</si>
  <si>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</si>
  <si>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</si>
  <si>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</si>
  <si>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</si>
  <si>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</si>
  <si>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</si>
  <si>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</si>
  <si>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</si>
  <si>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</si>
  <si>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</si>
  <si>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</si>
  <si>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</si>
  <si>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</si>
  <si>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</si>
  <si>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</si>
  <si>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</si>
  <si>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</si>
  <si>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</si>
  <si>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</si>
  <si>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</si>
  <si>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</si>
  <si>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</si>
  <si>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</si>
  <si>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</si>
  <si>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</si>
  <si>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</si>
  <si>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</si>
  <si>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</si>
  <si>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</si>
  <si>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</si>
  <si>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</si>
  <si>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</si>
  <si>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</si>
  <si>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</si>
  <si>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</si>
  <si>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</si>
  <si>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</si>
  <si>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</si>
  <si>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</si>
  <si>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</si>
  <si>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</si>
  <si>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</si>
  <si>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</si>
  <si>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</si>
  <si>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</si>
  <si>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</si>
  <si>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</si>
  <si>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</si>
  <si>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</si>
  <si>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</si>
  <si>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</si>
  <si>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</si>
  <si>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</si>
  <si>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</si>
  <si>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</si>
  <si>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</si>
  <si>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</si>
  <si>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</si>
  <si>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</si>
  <si>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</si>
  <si>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</si>
  <si>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</si>
  <si>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</si>
  <si>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</si>
  <si>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</si>
  <si>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</si>
  <si>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</si>
  <si>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</si>
  <si>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</si>
  <si>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</si>
  <si>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</si>
  <si>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</si>
  <si>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</si>
  <si>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</si>
  <si>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</si>
  <si>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</si>
  <si>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</si>
  <si>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</si>
  <si>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</si>
  <si>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</si>
  <si>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</si>
  <si>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</si>
  <si>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</si>
  <si>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</si>
  <si>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</si>
  <si>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</si>
  <si>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</si>
  <si>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</si>
  <si>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</si>
  <si>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</si>
  <si>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</si>
  <si>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</si>
  <si>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</si>
  <si>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</si>
  <si>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</si>
  <si>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</si>
  <si>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</si>
  <si>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</si>
  <si>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</si>
  <si>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</si>
  <si>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</si>
  <si>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</si>
  <si>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</si>
  <si>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</si>
  <si>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</si>
  <si>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</si>
  <si>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</si>
  <si>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</si>
  <si>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</si>
  <si>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</si>
  <si>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</si>
  <si>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</si>
  <si>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</si>
  <si>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</si>
  <si>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</si>
  <si>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</si>
  <si>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</si>
  <si>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</si>
  <si>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</si>
  <si>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</si>
  <si>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</si>
  <si>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</si>
  <si>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</si>
  <si>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</si>
  <si>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</si>
  <si>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</si>
  <si>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</si>
  <si>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</si>
  <si>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</si>
  <si>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</si>
  <si>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</si>
  <si>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</si>
  <si>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</si>
  <si>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</si>
  <si>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</si>
  <si>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</si>
  <si>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</si>
  <si>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</si>
  <si>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</si>
  <si>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</si>
  <si>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</si>
  <si>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</si>
  <si>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</si>
  <si>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</si>
  <si>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</si>
  <si>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</si>
  <si>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</si>
  <si>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</si>
  <si>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</si>
  <si>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</si>
  <si>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</si>
  <si>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</si>
  <si>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</si>
  <si>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</si>
  <si>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</si>
  <si>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</si>
  <si>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</si>
  <si>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</si>
  <si>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</si>
  <si>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</si>
  <si>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</si>
  <si>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</si>
  <si>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</si>
  <si>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</si>
  <si>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</si>
  <si>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</si>
  <si>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</si>
  <si>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</si>
  <si>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</si>
  <si>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</si>
  <si>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</si>
  <si>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</si>
  <si>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</si>
  <si>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</si>
  <si>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</si>
  <si>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</si>
  <si>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</si>
  <si>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</si>
  <si>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</si>
  <si>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</si>
  <si>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</si>
  <si>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</si>
  <si>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</si>
  <si>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</si>
  <si>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</si>
  <si>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</si>
  <si>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</si>
  <si>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</si>
  <si>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</si>
  <si>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</si>
  <si>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</si>
  <si>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</si>
  <si>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</si>
  <si>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</si>
  <si>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</si>
  <si>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</si>
  <si>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</si>
  <si>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</si>
  <si>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</si>
  <si>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</si>
  <si>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</si>
  <si>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</si>
  <si>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</si>
  <si>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</si>
  <si>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</si>
  <si>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</si>
  <si>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</si>
  <si>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</si>
  <si>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</si>
  <si>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</si>
  <si>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</si>
  <si>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</si>
  <si>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</si>
  <si>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</si>
  <si>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</si>
  <si>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</si>
  <si>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</si>
  <si>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</si>
  <si>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</si>
  <si>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</si>
  <si>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</si>
  <si>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</si>
  <si>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</si>
  <si>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</si>
  <si>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</si>
  <si>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</si>
  <si>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</si>
  <si>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</si>
  <si>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</si>
  <si>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</si>
  <si>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</si>
  <si>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</si>
  <si>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</si>
  <si>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</si>
  <si>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</si>
  <si>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</si>
  <si>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</si>
  <si>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</si>
  <si>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</si>
  <si>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</si>
  <si>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</si>
  <si>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</si>
  <si>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</si>
  <si>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</si>
  <si>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</si>
  <si>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</si>
  <si>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</si>
  <si>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</si>
  <si>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</si>
  <si>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</si>
  <si>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</si>
  <si>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</si>
  <si>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</si>
  <si>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</si>
  <si>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</si>
  <si>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</si>
  <si>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</si>
  <si>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</si>
  <si>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</si>
  <si>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</si>
  <si>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</si>
  <si>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</si>
  <si>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</si>
  <si>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</si>
  <si>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</si>
  <si>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</si>
  <si>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</si>
  <si>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</si>
  <si>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</si>
  <si>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</si>
  <si>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</si>
  <si>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</si>
  <si>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</si>
  <si>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</si>
  <si>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</si>
  <si>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</si>
  <si>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</si>
  <si>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</si>
  <si>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</si>
  <si>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</si>
  <si>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</si>
  <si>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</si>
  <si>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</si>
  <si>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</si>
  <si>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</si>
  <si>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</si>
  <si>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</si>
  <si>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</si>
  <si>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</si>
  <si>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</si>
  <si>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</si>
  <si>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</si>
  <si>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</si>
  <si>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</si>
  <si>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</si>
  <si>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</si>
  <si>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</si>
  <si>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</si>
  <si>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</si>
  <si>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</si>
  <si>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</si>
  <si>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</si>
  <si>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</si>
  <si>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</si>
  <si>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</si>
  <si>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</si>
  <si>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</si>
  <si>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</si>
  <si>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</si>
  <si>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</si>
  <si>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</si>
  <si>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</si>
  <si>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</si>
  <si>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</si>
  <si>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</si>
  <si>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</si>
  <si>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</si>
  <si>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</si>
  <si>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</si>
  <si>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</si>
  <si>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</si>
  <si>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</si>
  <si>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</si>
  <si>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</si>
  <si>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</si>
  <si>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</si>
  <si>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</si>
  <si>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</si>
  <si>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</si>
  <si>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</si>
  <si>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</si>
  <si>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</si>
  <si>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</si>
  <si>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</si>
  <si>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</si>
  <si>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</si>
  <si>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</si>
  <si>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</si>
  <si>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</si>
  <si>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</si>
  <si>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</si>
  <si>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</si>
  <si>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</si>
  <si>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</si>
  <si>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</si>
  <si>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</si>
  <si>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</si>
  <si>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</si>
  <si>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</si>
  <si>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</si>
  <si>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</si>
  <si>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</si>
  <si>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</si>
  <si>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</si>
  <si>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</si>
  <si>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</si>
  <si>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</si>
  <si>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</si>
  <si>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</si>
  <si>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</si>
  <si>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</si>
  <si>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</si>
  <si>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</si>
  <si>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</si>
  <si>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</si>
  <si>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</si>
  <si>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</si>
  <si>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</si>
  <si>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</si>
  <si>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</si>
  <si>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</si>
  <si>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</si>
  <si>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</si>
  <si>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</si>
  <si>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</si>
  <si>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</si>
  <si>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</si>
  <si>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</si>
  <si>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</si>
  <si>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</si>
  <si>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</si>
  <si>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</si>
  <si>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</si>
  <si>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</si>
  <si>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</si>
  <si>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</si>
  <si>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</si>
  <si>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</si>
  <si>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</si>
  <si>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</si>
  <si>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</si>
  <si>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</si>
  <si>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</si>
  <si>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</si>
  <si>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</si>
  <si>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</si>
  <si>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</si>
  <si>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</si>
  <si>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</si>
  <si>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</si>
  <si>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</si>
  <si>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</si>
  <si>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</si>
  <si>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</si>
  <si>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</si>
  <si>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</si>
  <si>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</si>
  <si>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</si>
  <si>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</si>
  <si>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</si>
  <si>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</si>
  <si>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</si>
  <si>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</si>
  <si>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</si>
  <si>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</si>
  <si>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</si>
  <si>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</si>
  <si>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</si>
  <si>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</si>
  <si>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</si>
  <si>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</si>
  <si>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</si>
  <si>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</si>
  <si>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</si>
  <si>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</si>
  <si>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</si>
  <si>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</si>
  <si>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</si>
  <si>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</si>
  <si>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</si>
  <si>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</si>
  <si>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</si>
  <si>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</si>
  <si>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</si>
  <si>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</si>
  <si>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</si>
  <si>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</si>
  <si>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</si>
  <si>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</si>
  <si>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</si>
  <si>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</si>
  <si>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</si>
  <si>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</si>
  <si>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</si>
  <si>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</si>
  <si>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</si>
  <si>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</si>
  <si>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</si>
  <si>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</si>
  <si>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</si>
  <si>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</si>
  <si>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</si>
  <si>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</si>
  <si>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</si>
  <si>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</si>
  <si>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</si>
  <si>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</si>
  <si>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</si>
  <si>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</si>
  <si>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</si>
  <si>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</si>
  <si>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</si>
  <si>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</si>
  <si>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</si>
  <si>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</si>
  <si>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</si>
  <si>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</si>
  <si>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</si>
  <si>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</si>
  <si>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</si>
  <si>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</si>
  <si>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</si>
  <si>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</si>
  <si>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</si>
  <si>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</si>
  <si>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</si>
  <si>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</si>
  <si>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</si>
  <si>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</si>
  <si>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</si>
  <si>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</si>
  <si>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</si>
  <si>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</si>
  <si>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</si>
  <si>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</si>
  <si>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</si>
  <si>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</si>
  <si>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</si>
  <si>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</si>
  <si>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</si>
  <si>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</si>
  <si>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</si>
  <si>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</si>
  <si>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</si>
  <si>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</si>
  <si>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</si>
  <si>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</si>
  <si>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</si>
  <si>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</si>
  <si>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</si>
  <si>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</si>
  <si>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</si>
  <si>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</si>
  <si>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</si>
  <si>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</si>
  <si>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</si>
  <si>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</si>
  <si>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</si>
  <si>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</si>
  <si>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</si>
  <si>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</si>
  <si>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</si>
  <si>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</si>
  <si>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</si>
  <si>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</si>
  <si>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</si>
  <si>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</si>
  <si>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</si>
  <si>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</si>
  <si>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</si>
  <si>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</si>
  <si>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</si>
  <si>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</si>
  <si>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</si>
  <si>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</si>
  <si>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</si>
  <si>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</si>
  <si>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</si>
  <si>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</si>
  <si>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</si>
  <si>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</si>
  <si>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</si>
  <si>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</si>
  <si>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</si>
  <si>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</si>
  <si>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</si>
  <si>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</si>
  <si>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</si>
  <si>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</si>
  <si>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</si>
  <si>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</si>
  <si>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</si>
  <si>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</si>
  <si>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</si>
  <si>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</si>
  <si>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</si>
  <si>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</si>
  <si>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</si>
  <si>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</si>
  <si>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</si>
  <si>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</si>
  <si>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</si>
  <si>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</si>
  <si>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</si>
  <si>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</si>
  <si>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</si>
  <si>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</si>
  <si>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</si>
  <si>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</si>
  <si>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</si>
  <si>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</si>
  <si>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</si>
  <si>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</si>
  <si>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</si>
  <si>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</si>
  <si>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</si>
  <si>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</si>
  <si>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</si>
  <si>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</si>
  <si>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</si>
  <si>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</si>
  <si>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</si>
  <si>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</si>
  <si>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</si>
  <si>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</si>
  <si>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</si>
  <si>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</si>
  <si>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</si>
  <si>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</si>
  <si>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</si>
  <si>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</si>
  <si>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</si>
  <si>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</si>
  <si>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</si>
  <si>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</si>
  <si>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</si>
  <si>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</si>
  <si>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</si>
  <si>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</si>
  <si>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</si>
  <si>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</si>
  <si>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</si>
  <si>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</si>
  <si>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</si>
  <si>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</si>
  <si>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</si>
  <si>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</si>
  <si>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</si>
  <si>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</si>
  <si>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</si>
  <si>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</si>
  <si>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</si>
  <si>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</si>
  <si>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</si>
  <si>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</si>
  <si>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</si>
  <si>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</si>
  <si>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</si>
  <si>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</si>
  <si>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</si>
  <si>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</si>
  <si>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</si>
  <si>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</si>
  <si>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</si>
  <si>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</si>
  <si>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</si>
  <si>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</si>
  <si>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</si>
  <si>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</si>
  <si>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</si>
  <si>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</si>
  <si>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</si>
  <si>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</si>
  <si>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</si>
  <si>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</si>
  <si>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</si>
  <si>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</si>
  <si>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</si>
  <si>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</si>
  <si>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</si>
  <si>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</si>
  <si>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</si>
  <si>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</si>
  <si>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</si>
  <si>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</si>
  <si>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</si>
  <si>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</si>
  <si>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</si>
  <si>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</si>
  <si>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</si>
  <si>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</si>
  <si>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</si>
  <si>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</si>
  <si>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</si>
  <si>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</si>
  <si>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</si>
  <si>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</si>
  <si>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</si>
  <si>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</si>
  <si>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</si>
  <si>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</si>
  <si>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</si>
  <si>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</si>
  <si>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</si>
  <si>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</si>
  <si>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</si>
  <si>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</si>
  <si>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</si>
  <si>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</si>
  <si>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</si>
  <si>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</si>
  <si>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</si>
  <si>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</si>
  <si>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</si>
  <si>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</si>
  <si>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</si>
  <si>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</si>
  <si>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</si>
  <si>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</si>
  <si>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</si>
  <si>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</si>
  <si>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</si>
  <si>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</si>
  <si>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</si>
  <si>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</si>
  <si>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</si>
  <si>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</si>
  <si>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</si>
  <si>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</si>
  <si>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</si>
  <si>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</si>
  <si>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</si>
  <si>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</si>
  <si>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</si>
  <si>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</si>
  <si>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</si>
  <si>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</si>
  <si>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</si>
  <si>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</si>
  <si>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</si>
  <si>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</si>
  <si>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</si>
  <si>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</si>
  <si>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</si>
  <si>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</si>
  <si>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</si>
  <si>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</si>
  <si>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</si>
  <si>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</si>
  <si>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</si>
  <si>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</si>
  <si>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</si>
  <si>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</si>
  <si>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</si>
  <si>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</si>
  <si>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</si>
  <si>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</si>
  <si>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</si>
  <si>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</si>
  <si>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</si>
  <si>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</si>
  <si>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</si>
  <si>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</si>
  <si>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</si>
  <si>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</si>
  <si>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</si>
  <si>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</si>
  <si>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</si>
  <si>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</si>
  <si>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</si>
  <si>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</si>
  <si>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</si>
  <si>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</si>
  <si>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</si>
  <si>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</si>
  <si>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</si>
  <si>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</si>
  <si>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</si>
  <si>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</si>
  <si>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</si>
  <si>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</si>
  <si>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</si>
  <si>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</si>
  <si>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</si>
  <si>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</si>
  <si>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</si>
  <si>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</si>
  <si>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</si>
  <si>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</si>
  <si>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</si>
  <si>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</si>
  <si>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</si>
  <si>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</si>
  <si>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</si>
  <si>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</si>
  <si>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</si>
  <si>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</si>
  <si>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</si>
  <si>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</si>
  <si>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</si>
  <si>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</si>
  <si>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</si>
  <si>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</si>
  <si>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</si>
  <si>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</si>
  <si>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</si>
  <si>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</si>
  <si>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</si>
  <si>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</si>
  <si>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</si>
  <si>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</si>
  <si>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</si>
  <si>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</si>
  <si>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</si>
  <si>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</si>
  <si>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</si>
  <si>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</si>
  <si>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</si>
  <si>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</si>
  <si>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</si>
  <si>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</si>
  <si>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</si>
  <si>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</si>
  <si>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</si>
  <si>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</si>
  <si>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</si>
  <si>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</si>
  <si>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</si>
  <si>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</si>
  <si>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</si>
  <si>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</si>
  <si>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</si>
  <si>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</si>
  <si>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</si>
  <si>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</si>
  <si>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</si>
  <si>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</si>
  <si>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</si>
  <si>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</si>
  <si>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</si>
  <si>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</si>
  <si>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</si>
  <si>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</si>
  <si>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</si>
  <si>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</si>
  <si>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</si>
  <si>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</si>
  <si>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</si>
  <si>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</si>
  <si>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</si>
  <si>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</si>
  <si>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</si>
  <si>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</si>
  <si>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</si>
  <si>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</si>
  <si>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</si>
  <si>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</si>
  <si>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</si>
  <si>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</si>
  <si>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</si>
  <si>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</si>
  <si>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</si>
  <si>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</si>
  <si>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</si>
  <si>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</si>
  <si>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</si>
  <si>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</si>
  <si>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</si>
  <si>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</si>
  <si>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</si>
  <si>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</si>
  <si>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</si>
  <si>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</si>
  <si>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</si>
  <si>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</si>
  <si>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</si>
  <si>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</si>
  <si>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</si>
  <si>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</si>
  <si>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</si>
  <si>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</si>
  <si>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</si>
  <si>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</si>
  <si>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</si>
  <si>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</si>
  <si>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</si>
  <si>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</si>
  <si>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</si>
  <si>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</si>
  <si>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</si>
  <si>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</si>
  <si>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</si>
  <si>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</si>
  <si>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</si>
  <si>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</si>
  <si>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</si>
  <si>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</si>
  <si>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</si>
  <si>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</si>
  <si>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</si>
  <si>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</si>
  <si>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</si>
  <si>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</si>
  <si>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</si>
  <si>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</si>
  <si>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</si>
  <si>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</si>
  <si>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</si>
  <si>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</si>
  <si>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</si>
  <si>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</si>
  <si>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</si>
  <si>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</si>
  <si>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</si>
  <si>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</si>
  <si>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</si>
  <si>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</si>
  <si>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</si>
  <si>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</si>
  <si>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</si>
  <si>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</si>
  <si>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</si>
  <si>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</si>
  <si>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</si>
  <si>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</si>
  <si>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</si>
  <si>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</si>
  <si>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</si>
  <si>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</si>
  <si>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</si>
  <si>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</si>
  <si>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</si>
  <si>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</si>
  <si>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</si>
  <si>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</si>
  <si>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</si>
  <si>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</si>
  <si>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</si>
  <si>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</si>
  <si>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</si>
  <si>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</si>
  <si>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</si>
  <si>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</si>
  <si>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</si>
  <si>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</si>
  <si>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</si>
  <si>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</si>
  <si>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</si>
  <si>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</si>
  <si>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</si>
  <si>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</si>
  <si>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</si>
  <si>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</si>
  <si>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</si>
  <si>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</si>
  <si>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</si>
  <si>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</si>
  <si>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</si>
  <si>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</si>
  <si>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</si>
  <si>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</si>
  <si>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</si>
  <si>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</si>
  <si>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</si>
  <si>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</si>
  <si>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</si>
  <si>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</si>
  <si>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</si>
  <si>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</si>
  <si>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</si>
  <si>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</si>
  <si>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</si>
  <si>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</si>
  <si>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</si>
  <si>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</si>
  <si>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</si>
  <si>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</si>
  <si>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</si>
  <si>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</si>
  <si>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</si>
  <si>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</si>
  <si>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</si>
  <si>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</si>
  <si>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</si>
  <si>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</si>
  <si>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</si>
  <si>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</si>
  <si>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</si>
  <si>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</si>
  <si>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</si>
  <si>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</si>
  <si>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</si>
  <si>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</si>
  <si>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</si>
  <si>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</si>
  <si>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</si>
  <si>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</si>
  <si>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</si>
  <si>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</si>
  <si>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</si>
  <si>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</si>
  <si>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</si>
  <si>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</si>
  <si>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</si>
  <si>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</si>
  <si>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</si>
  <si>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</si>
  <si>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</si>
  <si>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</si>
  <si>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</si>
  <si>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</si>
  <si>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</si>
  <si>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</si>
  <si>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</si>
  <si>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</si>
  <si>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</si>
  <si>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</si>
  <si>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</si>
  <si>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</si>
  <si>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</si>
  <si>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</si>
  <si>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</si>
  <si>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</si>
  <si>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</si>
  <si>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</si>
  <si>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</si>
  <si>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</si>
  <si>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</si>
  <si>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</si>
  <si>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</si>
  <si>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</si>
  <si>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</si>
  <si>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</si>
  <si>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</si>
  <si>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</si>
  <si>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</si>
  <si>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</si>
  <si>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</si>
  <si>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</si>
  <si>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</si>
  <si>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</si>
  <si>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</si>
  <si>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</si>
  <si>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</si>
  <si>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</si>
  <si>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</si>
  <si>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</si>
  <si>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</si>
  <si>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</si>
  <si>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</si>
  <si>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</si>
  <si>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</si>
  <si>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</si>
  <si>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</si>
  <si>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</si>
  <si>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</si>
  <si>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</si>
  <si>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</si>
  <si>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</si>
  <si>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</si>
  <si>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</si>
  <si>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</si>
  <si>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</si>
  <si>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</si>
  <si>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</si>
  <si>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</si>
  <si>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</si>
  <si>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</si>
  <si>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</si>
  <si>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</si>
  <si>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</si>
  <si>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</si>
  <si>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</si>
  <si>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</si>
  <si>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</si>
  <si>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</si>
  <si>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</si>
  <si>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</si>
  <si>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</si>
  <si>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</si>
  <si>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</si>
  <si>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</si>
  <si>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</si>
  <si>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</si>
  <si>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</si>
  <si>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</si>
  <si>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</si>
  <si>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</si>
  <si>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</si>
  <si>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</si>
  <si>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</si>
  <si>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</si>
  <si>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</si>
  <si>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</si>
  <si>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</si>
  <si>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</si>
  <si>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</si>
  <si>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</si>
  <si>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</si>
  <si>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</si>
  <si>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</si>
  <si>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</si>
  <si>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</si>
  <si>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</si>
  <si>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</si>
  <si>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</si>
  <si>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</si>
  <si>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</si>
  <si>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</si>
  <si>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</si>
  <si>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</si>
  <si>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</si>
  <si>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</si>
  <si>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</si>
  <si>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</si>
  <si>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</si>
  <si>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</si>
  <si>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</si>
  <si>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</si>
  <si>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</si>
  <si>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</si>
  <si>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</si>
  <si>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</si>
  <si>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</si>
  <si>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</si>
  <si>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</si>
  <si>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</si>
  <si>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</si>
  <si>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</si>
  <si>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</si>
  <si>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</si>
  <si>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</si>
  <si>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</si>
  <si>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</si>
  <si>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</si>
  <si>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</si>
  <si>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</si>
  <si>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</si>
  <si>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</si>
  <si>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</si>
  <si>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</si>
  <si>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</si>
  <si>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</si>
  <si>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</si>
  <si>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</si>
  <si>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</si>
  <si>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</si>
  <si>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</si>
  <si>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</si>
  <si>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</si>
  <si>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</si>
  <si>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</si>
  <si>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</si>
  <si>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</si>
  <si>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</si>
  <si>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</si>
  <si>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</si>
  <si>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</si>
  <si>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</si>
  <si>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</si>
  <si>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</si>
  <si>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</si>
  <si>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</si>
  <si>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</si>
  <si>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</si>
  <si>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</si>
  <si>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</si>
  <si>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</si>
  <si>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</si>
  <si>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</si>
  <si>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</si>
  <si>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</si>
  <si>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</si>
  <si>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</si>
  <si>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</si>
  <si>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</si>
  <si>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</si>
  <si>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</si>
  <si>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</si>
  <si>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</si>
  <si>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</si>
  <si>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</si>
  <si>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</si>
  <si>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</si>
  <si>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</si>
  <si>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</si>
  <si>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</si>
  <si>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</si>
  <si>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</si>
  <si>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</si>
  <si>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</si>
  <si>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</si>
  <si>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</si>
  <si>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</si>
  <si>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</si>
  <si>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</si>
  <si>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</si>
  <si>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</si>
  <si>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</si>
  <si>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</si>
  <si>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</si>
  <si>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</si>
  <si>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</si>
  <si>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</si>
  <si>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</si>
  <si>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</si>
  <si>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</si>
  <si>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</si>
  <si>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</si>
  <si>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</si>
  <si>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</si>
  <si>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</si>
  <si>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</si>
  <si>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</si>
  <si>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</si>
  <si>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</si>
  <si>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</si>
  <si>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</si>
  <si>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</si>
  <si>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</si>
  <si>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</si>
  <si>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</si>
  <si>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</si>
  <si>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</si>
  <si>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</si>
  <si>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</si>
  <si>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</si>
  <si>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</si>
  <si>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</si>
  <si>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</si>
  <si>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</si>
  <si>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</si>
  <si>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</si>
  <si>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</si>
  <si>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</si>
  <si>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</si>
  <si>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</si>
  <si>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</si>
  <si>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</si>
  <si>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</si>
  <si>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</si>
  <si>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</si>
  <si>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</si>
  <si>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</si>
  <si>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</si>
  <si>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</si>
  <si>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</si>
  <si>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</si>
  <si>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</si>
  <si>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</si>
  <si>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</si>
  <si>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</si>
  <si>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</si>
  <si>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</si>
  <si>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</si>
  <si>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</si>
  <si>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</si>
  <si>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</si>
  <si>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</si>
  <si>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</si>
  <si>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</si>
  <si>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</si>
  <si>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</si>
  <si>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</si>
  <si>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</si>
  <si>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</si>
  <si>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</si>
  <si>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</si>
  <si>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</si>
  <si>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</si>
  <si>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</si>
  <si>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</si>
  <si>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</si>
  <si>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</si>
  <si>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</si>
  <si>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</si>
  <si>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</si>
  <si>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</si>
  <si>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</si>
  <si>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</si>
  <si>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</si>
  <si>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</si>
  <si>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</si>
  <si>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</si>
  <si>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</si>
  <si>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</si>
  <si>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</si>
  <si>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</si>
  <si>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</si>
  <si>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</si>
  <si>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</si>
  <si>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</si>
  <si>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</si>
  <si>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</si>
  <si>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</si>
  <si>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</si>
  <si>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</si>
  <si>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</si>
  <si>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</si>
  <si>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</si>
  <si>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</si>
  <si>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</si>
  <si>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</si>
  <si>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</si>
  <si>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</si>
  <si>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</si>
  <si>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</si>
  <si>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</si>
  <si>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</si>
  <si>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</si>
  <si>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</si>
  <si>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</si>
  <si>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</si>
  <si>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</si>
  <si>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</si>
  <si>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</si>
  <si>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</si>
  <si>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</si>
  <si>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</si>
  <si>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</si>
  <si>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</si>
  <si>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</si>
  <si>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</si>
  <si>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</si>
  <si>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</si>
  <si>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</si>
  <si>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</si>
  <si>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</si>
  <si>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</si>
  <si>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</si>
  <si>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</si>
  <si>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</si>
  <si>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</si>
  <si>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</si>
  <si>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</si>
  <si>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</si>
  <si>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</si>
  <si>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</si>
  <si>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</si>
  <si>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</si>
  <si>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</si>
  <si>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</si>
  <si>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</si>
  <si>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</si>
  <si>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</si>
  <si>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</si>
  <si>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</si>
  <si>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</si>
  <si>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</si>
  <si>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</si>
  <si>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</si>
  <si>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</si>
  <si>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</si>
  <si>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</si>
  <si>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</si>
  <si>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</si>
  <si>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</si>
  <si>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</si>
  <si>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</si>
  <si>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</si>
  <si>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</si>
  <si>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</si>
  <si>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</si>
  <si>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</si>
  <si>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</si>
  <si>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</si>
  <si>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</si>
  <si>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</si>
  <si>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</si>
  <si>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</si>
  <si>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</si>
  <si>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</si>
  <si>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</si>
  <si>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</si>
  <si>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</si>
  <si>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</si>
  <si>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</si>
  <si>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</si>
  <si>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</si>
  <si>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</si>
  <si>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</si>
  <si>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</si>
  <si>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</si>
  <si>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</si>
  <si>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</si>
  <si>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</si>
  <si>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</si>
  <si>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</si>
  <si>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</si>
  <si>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</si>
  <si>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</si>
  <si>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</si>
  <si>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</si>
  <si>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</si>
  <si>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</si>
  <si>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</si>
  <si>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</si>
  <si>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</si>
  <si>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</si>
  <si>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</si>
  <si>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</si>
  <si>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</si>
  <si>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</si>
  <si>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</si>
  <si>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</si>
  <si>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</si>
  <si>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</si>
  <si>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</si>
  <si>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</si>
  <si>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</si>
  <si>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</si>
  <si>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</si>
  <si>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</si>
  <si>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</si>
  <si>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</si>
  <si>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</si>
  <si>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</si>
  <si>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</si>
  <si>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</si>
  <si>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</si>
  <si>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</si>
  <si>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</si>
  <si>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</si>
  <si>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</si>
  <si>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</si>
  <si>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</si>
  <si>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</si>
  <si>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</si>
  <si>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</si>
  <si>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</si>
  <si>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</si>
  <si>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</si>
  <si>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</si>
  <si>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</si>
  <si>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</si>
  <si>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</si>
  <si>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</si>
  <si>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</si>
  <si>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</si>
  <si>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</si>
  <si>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</si>
  <si>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</si>
  <si>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</si>
  <si>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</si>
  <si>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</si>
  <si>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</si>
  <si>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</si>
  <si>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</si>
  <si>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</si>
  <si>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</si>
  <si>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</si>
  <si>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</si>
  <si>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</si>
  <si>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</si>
  <si>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</si>
  <si>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</si>
  <si>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</si>
  <si>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</si>
  <si>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</si>
  <si>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</si>
  <si>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</si>
  <si>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</si>
  <si>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</si>
  <si>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</si>
  <si>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</si>
  <si>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</si>
  <si>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</si>
  <si>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</si>
  <si>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</si>
  <si>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</si>
  <si>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</si>
  <si>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</si>
  <si>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</si>
  <si>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</si>
  <si>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</si>
  <si>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</si>
  <si>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</si>
  <si>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</si>
  <si>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</si>
  <si>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</si>
  <si>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</si>
  <si>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</si>
  <si>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</si>
  <si>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</si>
  <si>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</si>
  <si>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</si>
  <si>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</si>
  <si>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</si>
  <si>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</si>
  <si>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</si>
  <si>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</si>
  <si>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</si>
  <si>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</si>
  <si>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</si>
  <si>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</si>
  <si>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</si>
  <si>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</si>
  <si>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</si>
  <si>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</si>
  <si>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</si>
  <si>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</si>
  <si>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</si>
  <si>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</si>
  <si>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</si>
  <si>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</si>
  <si>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</si>
  <si>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</si>
  <si>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</si>
  <si>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</si>
  <si>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</si>
  <si>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</si>
  <si>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</si>
  <si>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</si>
  <si>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</si>
  <si>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</si>
  <si>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</si>
  <si>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</si>
  <si>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</si>
  <si>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</si>
  <si>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</si>
  <si>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</si>
  <si>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</si>
  <si>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</si>
  <si>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</si>
  <si>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</si>
  <si>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</si>
  <si>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</si>
  <si>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</si>
  <si>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</si>
  <si>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</si>
  <si>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</si>
  <si>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</si>
  <si>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</si>
  <si>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</si>
  <si>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</si>
  <si>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</si>
  <si>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</si>
  <si>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</si>
  <si>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</si>
  <si>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</si>
  <si>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</si>
  <si>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</si>
  <si>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</si>
  <si>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</si>
  <si>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</si>
  <si>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</si>
  <si>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</si>
  <si>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</si>
  <si>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</si>
  <si>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</si>
  <si>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</si>
  <si>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</si>
  <si>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</si>
  <si>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</si>
  <si>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</si>
  <si>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</si>
  <si>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</si>
  <si>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</si>
  <si>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</si>
  <si>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</si>
  <si>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</si>
  <si>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</si>
  <si>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</si>
  <si>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</si>
  <si>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</si>
  <si>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</si>
  <si>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</si>
  <si>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</si>
  <si>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</si>
  <si>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</si>
  <si>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</si>
  <si>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</si>
  <si>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</si>
  <si>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</si>
  <si>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</si>
  <si>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</si>
  <si>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</si>
  <si>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</si>
  <si>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</si>
  <si>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</si>
  <si>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</si>
  <si>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</si>
  <si>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</si>
  <si>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</si>
  <si>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</si>
  <si>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</si>
  <si>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</si>
  <si>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</si>
  <si>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</si>
  <si>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</si>
  <si>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</si>
  <si>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</si>
  <si>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</si>
  <si>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</si>
  <si>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</si>
  <si>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</si>
  <si>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</si>
  <si>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</si>
  <si>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</si>
  <si>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</si>
  <si>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</si>
  <si>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</si>
  <si>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</si>
  <si>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</si>
  <si>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</si>
  <si>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</si>
  <si>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</si>
  <si>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</si>
  <si>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</si>
  <si>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</si>
  <si>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</si>
  <si>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</si>
  <si>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</si>
  <si>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</si>
  <si>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</si>
  <si>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</si>
  <si>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</si>
  <si>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</si>
  <si>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</si>
  <si>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</si>
  <si>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</si>
  <si>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</si>
  <si>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</si>
  <si>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</si>
  <si>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</si>
  <si>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</si>
  <si>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</si>
  <si>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</si>
  <si>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</si>
  <si>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</si>
  <si>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</si>
  <si>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</si>
  <si>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</si>
  <si>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</si>
  <si>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</si>
  <si>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</si>
  <si>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</si>
  <si>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</si>
  <si>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</si>
  <si>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</si>
  <si>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</si>
  <si>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</si>
  <si>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</si>
  <si>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</si>
  <si>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</si>
  <si>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</si>
  <si>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</si>
  <si>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</si>
  <si>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</si>
  <si>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</si>
  <si>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</si>
  <si>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</si>
  <si>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</si>
  <si>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</si>
  <si>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</si>
  <si>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</si>
  <si>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</si>
  <si>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</si>
  <si>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</si>
  <si>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</si>
  <si>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</si>
  <si>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</si>
  <si>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</si>
  <si>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</si>
  <si>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</si>
  <si>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</si>
  <si>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</si>
  <si>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</si>
  <si>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</si>
  <si>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</si>
  <si>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</si>
  <si>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</si>
  <si>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</si>
  <si>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</si>
  <si>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</si>
  <si>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</si>
  <si>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</si>
  <si>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</si>
  <si>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</si>
  <si>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</si>
  <si>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</si>
  <si>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</si>
  <si>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</si>
  <si>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</si>
  <si>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</si>
  <si>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</si>
  <si>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</si>
  <si>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</si>
  <si>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</si>
  <si>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</si>
  <si>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</si>
  <si>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</si>
  <si>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</si>
  <si>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</si>
  <si>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</si>
  <si>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</si>
  <si>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</si>
  <si>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</si>
  <si>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</si>
  <si>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</si>
  <si>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</si>
  <si>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</si>
  <si>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</si>
  <si>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</si>
  <si>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</si>
  <si>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</si>
  <si>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</si>
  <si>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</si>
  <si>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</si>
  <si>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</si>
  <si>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</si>
  <si>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</si>
  <si>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</si>
  <si>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</si>
  <si>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</si>
  <si>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</si>
  <si>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</si>
  <si>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</si>
  <si>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</si>
  <si>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</si>
  <si>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</si>
  <si>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</si>
  <si>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</si>
  <si>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</si>
  <si>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</si>
  <si>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</si>
  <si>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</si>
  <si>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</si>
  <si>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</si>
  <si>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</si>
  <si>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</si>
  <si>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</si>
  <si>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</si>
  <si>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</si>
  <si>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</si>
  <si>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</si>
  <si>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</si>
  <si>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</si>
  <si>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</si>
  <si>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</si>
  <si>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</si>
  <si>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</si>
  <si>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</si>
  <si>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</si>
  <si>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</si>
  <si>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</si>
  <si>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</si>
  <si>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</si>
  <si>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</si>
  <si>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</si>
  <si>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</si>
  <si>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</si>
  <si>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</si>
  <si>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</si>
  <si>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</si>
  <si>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</si>
  <si>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</si>
  <si>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</si>
  <si>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</si>
  <si>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</si>
  <si>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</si>
  <si>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</si>
  <si>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</si>
  <si>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</si>
  <si>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</si>
  <si>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</si>
  <si>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</si>
  <si>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</si>
  <si>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</si>
  <si>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</si>
  <si>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</si>
  <si>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</si>
  <si>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</si>
  <si>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</si>
  <si>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</si>
  <si>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</si>
  <si>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</si>
  <si>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</si>
  <si>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</si>
  <si>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</si>
  <si>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</si>
  <si>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</si>
  <si>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</si>
  <si>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</si>
  <si>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</si>
  <si>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</si>
  <si>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</si>
  <si>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</si>
  <si>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</si>
  <si>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</si>
  <si>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</si>
  <si>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</si>
  <si>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</si>
  <si>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</si>
  <si>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</si>
  <si>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</si>
  <si>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</si>
  <si>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</si>
  <si>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</si>
  <si>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</si>
  <si>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</si>
  <si>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</si>
  <si>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</si>
  <si>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</si>
  <si>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</si>
  <si>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</si>
  <si>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</si>
  <si>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</si>
  <si>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</si>
  <si>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</si>
  <si>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</si>
  <si>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</si>
  <si>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</si>
  <si>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</si>
  <si>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</si>
  <si>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</si>
  <si>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</si>
  <si>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</si>
  <si>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</si>
  <si>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</si>
  <si>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</si>
  <si>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</si>
  <si>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</si>
  <si>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</si>
  <si>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</si>
  <si>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</si>
  <si>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</si>
  <si>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</si>
  <si>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</si>
  <si>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</si>
  <si>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</si>
  <si>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</si>
  <si>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</si>
  <si>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</si>
  <si>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</si>
  <si>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</si>
  <si>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</si>
  <si>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</si>
  <si>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</si>
  <si>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</si>
  <si>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</si>
  <si>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</si>
  <si>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</si>
  <si>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</si>
  <si>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</si>
  <si>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</si>
  <si>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</si>
  <si>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</si>
  <si>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</si>
  <si>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</si>
  <si>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</si>
  <si>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</si>
  <si>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</si>
  <si>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</si>
  <si>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</si>
  <si>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</si>
  <si>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</si>
  <si>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</si>
  <si>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</si>
  <si>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</si>
  <si>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</si>
  <si>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</si>
  <si>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</si>
  <si>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</si>
  <si>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</si>
  <si>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</si>
  <si>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</si>
  <si>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</si>
  <si>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</si>
  <si>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</si>
  <si>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</si>
  <si>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</si>
  <si>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</si>
  <si>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</si>
  <si>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</si>
  <si>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</si>
  <si>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</si>
  <si>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</si>
  <si>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</si>
  <si>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</si>
  <si>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</si>
  <si>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</si>
  <si>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</si>
  <si>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</si>
  <si>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</si>
  <si>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</si>
  <si>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</si>
  <si>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</si>
  <si>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</si>
  <si>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</si>
  <si>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</si>
  <si>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</si>
  <si>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</si>
  <si>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</si>
  <si>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</si>
  <si>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</si>
  <si>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</si>
  <si>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</si>
  <si>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</si>
  <si>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</si>
  <si>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</si>
  <si>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</si>
  <si>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</si>
  <si>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</si>
  <si>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</si>
  <si>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</si>
  <si>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</si>
  <si>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</si>
  <si>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</si>
  <si>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</si>
  <si>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</si>
  <si>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</si>
  <si>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</si>
  <si>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</si>
  <si>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</si>
  <si>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</si>
  <si>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</si>
  <si>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</si>
  <si>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</si>
  <si>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</si>
  <si>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</si>
  <si>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</si>
  <si>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</si>
  <si>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</si>
  <si>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</si>
  <si>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</si>
  <si>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</si>
  <si>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</si>
  <si>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</si>
  <si>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</si>
  <si>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</si>
  <si>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</si>
  <si>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</si>
  <si>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</si>
  <si>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</si>
  <si>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</si>
  <si>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</si>
  <si>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</si>
  <si>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</si>
  <si>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</si>
  <si>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</si>
  <si>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</si>
  <si>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</si>
  <si>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</si>
  <si>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</si>
  <si>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</si>
  <si>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</si>
  <si>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</si>
  <si>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</si>
  <si>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</si>
  <si>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</si>
  <si>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</si>
  <si>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</si>
  <si>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</si>
  <si>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</si>
  <si>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</si>
  <si>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</si>
  <si>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</si>
  <si>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</si>
  <si>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</si>
  <si>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</si>
  <si>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</si>
  <si>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</si>
  <si>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</si>
  <si>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</si>
  <si>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</si>
  <si>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</si>
  <si>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</si>
  <si>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</si>
  <si>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</si>
  <si>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</si>
  <si>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</si>
  <si>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</si>
  <si>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</si>
  <si>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</si>
  <si>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</si>
  <si>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</si>
  <si>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</si>
  <si>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</si>
  <si>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</si>
  <si>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</si>
  <si>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</si>
  <si>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</si>
  <si>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</si>
  <si>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</si>
  <si>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</si>
  <si>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</si>
  <si>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</si>
  <si>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</si>
  <si>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</si>
  <si>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</si>
  <si>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</si>
  <si>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</si>
  <si>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</si>
  <si>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</si>
  <si>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</si>
  <si>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</si>
  <si>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</si>
  <si>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</si>
  <si>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</si>
  <si>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</si>
  <si>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</si>
  <si>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</si>
  <si>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</si>
  <si>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</si>
  <si>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</si>
  <si>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</si>
  <si>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</si>
  <si>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</si>
  <si>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</si>
  <si>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</si>
  <si>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</si>
  <si>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</si>
  <si>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</si>
  <si>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</si>
  <si>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</si>
  <si>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</si>
  <si>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</si>
  <si>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</si>
  <si>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</si>
  <si>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</si>
  <si>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</si>
  <si>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</si>
  <si>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</si>
  <si>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</si>
  <si>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</si>
  <si>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</si>
  <si>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</si>
  <si>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</si>
  <si>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</si>
  <si>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</si>
  <si>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</si>
  <si>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</si>
  <si>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</si>
  <si>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</si>
  <si>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</si>
  <si>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</si>
  <si>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</si>
  <si>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</si>
  <si>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</si>
  <si>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</si>
  <si>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</si>
  <si>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</si>
  <si>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</si>
  <si>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</si>
  <si>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</si>
  <si>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</si>
  <si>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</si>
  <si>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</si>
  <si>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</si>
  <si>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</si>
  <si>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</si>
  <si>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</si>
  <si>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</si>
  <si>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</si>
  <si>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</si>
  <si>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</si>
  <si>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</si>
  <si>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</si>
  <si>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</si>
  <si>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</si>
  <si>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</si>
  <si>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</si>
  <si>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</si>
  <si>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</si>
  <si>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</si>
  <si>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</si>
  <si>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</si>
  <si>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</si>
  <si>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</si>
  <si>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</si>
  <si>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</si>
  <si>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</si>
  <si>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</si>
  <si>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</si>
  <si>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</si>
  <si>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</si>
  <si>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</si>
  <si>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</si>
  <si>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</si>
  <si>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</si>
  <si>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</si>
  <si>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</si>
  <si>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</si>
  <si>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</si>
  <si>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</si>
  <si>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</si>
  <si>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</si>
  <si>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</si>
  <si>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</si>
  <si>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</si>
  <si>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</si>
  <si>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</si>
  <si>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</si>
  <si>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</si>
  <si>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</si>
  <si>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</si>
  <si>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</si>
  <si>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</si>
  <si>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</si>
  <si>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</si>
  <si>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</si>
  <si>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</si>
  <si>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</si>
  <si>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</si>
  <si>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</si>
  <si>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</si>
  <si>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</si>
  <si>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</si>
  <si>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</si>
  <si>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</si>
  <si>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</si>
  <si>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</si>
  <si>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</si>
  <si>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</si>
  <si>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</si>
  <si>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</si>
  <si>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</si>
  <si>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</si>
  <si>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</si>
  <si>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</si>
  <si>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</si>
  <si>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</si>
  <si>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</si>
  <si>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</si>
  <si>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</si>
  <si>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</si>
  <si>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</si>
  <si>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</si>
  <si>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</si>
  <si>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</si>
  <si>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</si>
  <si>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</si>
  <si>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</si>
  <si>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</si>
  <si>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</si>
  <si>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</si>
  <si>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</si>
  <si>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</si>
  <si>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</si>
  <si>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</si>
  <si>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</si>
  <si>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</si>
  <si>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</si>
  <si>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</si>
  <si>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</si>
  <si>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</si>
  <si>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</si>
  <si>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</si>
  <si>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</si>
  <si>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</si>
  <si>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</si>
  <si>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</si>
  <si>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</si>
  <si>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</si>
  <si>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</si>
  <si>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</si>
  <si>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</si>
  <si>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</si>
  <si>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</si>
  <si>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</si>
  <si>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</si>
  <si>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</si>
  <si>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</si>
  <si>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</si>
  <si>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</si>
  <si>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</si>
  <si>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</si>
  <si>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</si>
  <si>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</si>
  <si>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</si>
  <si>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</si>
  <si>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</si>
  <si>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</si>
  <si>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</si>
  <si>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</si>
  <si>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</si>
  <si>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</si>
  <si>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</si>
  <si>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</si>
  <si>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</si>
  <si>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</si>
  <si>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</si>
  <si>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</si>
  <si>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</si>
  <si>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</si>
  <si>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</si>
  <si>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</si>
  <si>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</si>
  <si>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</si>
  <si>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</si>
  <si>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</si>
  <si>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</si>
  <si>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</si>
  <si>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</si>
  <si>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</si>
  <si>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</si>
  <si>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</si>
  <si>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</si>
  <si>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</si>
  <si>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</si>
  <si>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</si>
  <si>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</si>
  <si>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</si>
  <si>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</si>
  <si>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</si>
  <si>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</si>
  <si>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</si>
  <si>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</si>
  <si>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</si>
  <si>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</si>
  <si>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</si>
  <si>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</si>
  <si>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</si>
  <si>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</si>
  <si>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</si>
  <si>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</si>
  <si>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</si>
  <si>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</si>
  <si>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</si>
  <si>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</si>
  <si>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</si>
  <si>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</si>
  <si>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</si>
  <si>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</si>
  <si>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</si>
  <si>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</si>
  <si>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</si>
  <si>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</si>
  <si>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</si>
  <si>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</si>
  <si>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</si>
  <si>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</si>
  <si>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</si>
  <si>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</si>
  <si>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</si>
  <si>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</si>
  <si>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</si>
  <si>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</si>
  <si>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</si>
  <si>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</si>
  <si>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</si>
  <si>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</si>
  <si>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</si>
  <si>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</si>
  <si>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</si>
  <si>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</si>
  <si>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</si>
  <si>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</si>
  <si>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</si>
  <si>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</si>
  <si>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</si>
  <si>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</si>
  <si>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</si>
  <si>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</si>
  <si>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</si>
  <si>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</si>
  <si>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</si>
  <si>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</si>
  <si>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</si>
  <si>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</si>
  <si>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</si>
  <si>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</si>
  <si>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</si>
  <si>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</si>
  <si>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</si>
  <si>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</si>
  <si>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</si>
  <si>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</si>
  <si>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</si>
  <si>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</si>
  <si>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</si>
  <si>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</si>
  <si>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</si>
  <si>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</si>
  <si>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</si>
  <si>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</si>
  <si>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</si>
  <si>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</si>
  <si>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</si>
  <si>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</si>
  <si>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</si>
  <si>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</si>
  <si>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</si>
  <si>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</si>
  <si>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</si>
  <si>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</si>
  <si>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</si>
  <si>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</si>
  <si>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</si>
  <si>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</si>
  <si>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</si>
  <si>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</si>
  <si>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</si>
  <si>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</si>
  <si>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</si>
  <si>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</si>
  <si>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</si>
  <si>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</si>
  <si>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</si>
  <si>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</si>
  <si>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</si>
  <si>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</si>
  <si>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</si>
  <si>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</si>
  <si>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</si>
  <si>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</si>
  <si>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</si>
  <si>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</si>
  <si>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</si>
  <si>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</si>
  <si>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</si>
  <si>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</si>
  <si>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</si>
  <si>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</si>
  <si>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</si>
  <si>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</si>
  <si>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</si>
  <si>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</si>
  <si>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</si>
  <si>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</si>
  <si>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</si>
  <si>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</si>
  <si>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</si>
  <si>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</si>
  <si>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</si>
  <si>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</si>
  <si>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</si>
  <si>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</si>
  <si>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</si>
  <si>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</si>
  <si>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</si>
  <si>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</si>
  <si>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</si>
  <si>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</si>
  <si>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</si>
  <si>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</si>
  <si>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</si>
  <si>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</si>
  <si>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</si>
  <si>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</si>
  <si>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</si>
  <si>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</si>
  <si>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</si>
  <si>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</si>
  <si>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</si>
  <si>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</si>
  <si>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</si>
  <si>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</si>
  <si>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</si>
  <si>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</si>
  <si>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</si>
  <si>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</si>
  <si>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</si>
  <si>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</si>
  <si>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</si>
  <si>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</si>
  <si>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</si>
  <si>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</si>
  <si>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</si>
  <si>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</si>
  <si>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</si>
  <si>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</si>
  <si>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</si>
  <si>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</si>
  <si>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</si>
  <si>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</si>
  <si>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</si>
  <si>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</si>
  <si>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</si>
  <si>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</si>
  <si>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</si>
  <si>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</si>
  <si>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</si>
  <si>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</si>
  <si>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</si>
  <si>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</si>
  <si>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</si>
  <si>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</si>
  <si>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</si>
  <si>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</si>
  <si>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</si>
  <si>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</si>
  <si>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</si>
  <si>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</si>
  <si>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</si>
  <si>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</si>
  <si>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</si>
  <si>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</si>
  <si>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</si>
  <si>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</si>
  <si>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</si>
  <si>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</si>
  <si>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</si>
  <si>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</si>
  <si>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</si>
  <si>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</si>
  <si>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</si>
  <si>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</si>
  <si>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</si>
  <si>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</si>
  <si>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</si>
  <si>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</si>
  <si>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</si>
  <si>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</si>
  <si>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</si>
  <si>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</si>
  <si>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</si>
  <si>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</si>
  <si>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</si>
  <si>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</si>
  <si>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</si>
  <si>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</si>
  <si>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</si>
  <si>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</si>
  <si>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</si>
  <si>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</si>
  <si>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</si>
  <si>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</si>
  <si>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</si>
  <si>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</si>
  <si>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</si>
  <si>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</si>
  <si>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</si>
  <si>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</si>
  <si>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</si>
  <si>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</si>
  <si>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</si>
  <si>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</si>
  <si>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</si>
  <si>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</si>
  <si>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</si>
  <si>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</si>
  <si>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</si>
  <si>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</si>
  <si>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</si>
  <si>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</si>
  <si>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</si>
  <si>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</si>
  <si>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</si>
  <si>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</si>
  <si>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</si>
  <si>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</si>
  <si>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</si>
  <si>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</si>
  <si>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</si>
  <si>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</si>
  <si>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</si>
  <si>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</si>
  <si>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</si>
  <si>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</si>
  <si>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</si>
  <si>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</si>
  <si>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</si>
  <si>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</si>
  <si>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</si>
  <si>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</si>
  <si>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</si>
  <si>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</si>
  <si>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</si>
  <si>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</si>
  <si>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</si>
  <si>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</si>
  <si>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</si>
  <si>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</si>
  <si>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</si>
  <si>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</si>
  <si>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</si>
  <si>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</si>
  <si>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</si>
  <si>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</si>
  <si>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</si>
  <si>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</si>
  <si>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</si>
  <si>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</si>
  <si>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</si>
  <si>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</si>
  <si>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</si>
  <si>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</si>
  <si>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</si>
  <si>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</si>
  <si>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</si>
  <si>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</si>
  <si>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</si>
  <si>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</si>
  <si>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</si>
  <si>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</si>
  <si>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</si>
  <si>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</si>
  <si>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</si>
  <si>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</si>
  <si>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</si>
  <si>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</si>
  <si>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</si>
  <si>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</si>
  <si>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</si>
  <si>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</si>
  <si>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</si>
  <si>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</si>
  <si>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</si>
  <si>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</si>
  <si>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</si>
  <si>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</si>
  <si>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</si>
  <si>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</si>
  <si>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</si>
  <si>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</si>
  <si>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</si>
  <si>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</si>
  <si>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</si>
  <si>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</si>
  <si>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</si>
  <si>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</si>
  <si>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</si>
  <si>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</si>
  <si>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</si>
  <si>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</si>
  <si>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</si>
  <si>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</si>
  <si>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</si>
  <si>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</si>
  <si>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</si>
  <si>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</si>
  <si>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</si>
  <si>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</si>
  <si>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</si>
  <si>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</si>
  <si>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</si>
  <si>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</si>
  <si>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</si>
  <si>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</si>
  <si>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</si>
  <si>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</si>
  <si>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</si>
  <si>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</si>
  <si>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</si>
  <si>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</si>
  <si>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</si>
  <si>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</si>
  <si>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</si>
  <si>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</si>
  <si>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</si>
  <si>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</si>
  <si>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</si>
  <si>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</si>
  <si>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</si>
  <si>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</si>
  <si>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</si>
  <si>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</si>
  <si>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</si>
  <si>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</si>
  <si>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</si>
  <si>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</si>
  <si>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</si>
  <si>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</si>
  <si>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</si>
  <si>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</si>
  <si>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</si>
  <si>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</si>
  <si>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</si>
  <si>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</si>
  <si>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</si>
  <si>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</si>
  <si>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</si>
  <si>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</si>
  <si>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</si>
  <si>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</si>
  <si>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</si>
  <si>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</si>
  <si>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</si>
  <si>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</si>
  <si>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</si>
  <si>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</si>
  <si>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</si>
  <si>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</si>
  <si>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</si>
  <si>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</si>
  <si>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</si>
  <si>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</si>
  <si>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</si>
  <si>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</si>
  <si>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</si>
  <si>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</si>
  <si>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</si>
  <si>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</si>
  <si>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</si>
  <si>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</si>
  <si>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</si>
  <si>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</si>
  <si>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</si>
  <si>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</si>
  <si>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</si>
  <si>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</si>
  <si>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</si>
  <si>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</si>
  <si>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</si>
  <si>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</si>
  <si>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</si>
  <si>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</si>
  <si>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</si>
  <si>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</si>
  <si>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</si>
  <si>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</si>
  <si>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</si>
  <si>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</si>
  <si>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</si>
  <si>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</si>
  <si>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</si>
  <si>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</si>
  <si>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</si>
  <si>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</si>
  <si>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</si>
  <si>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</si>
  <si>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</si>
  <si>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</si>
  <si>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</si>
  <si>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</si>
  <si>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</si>
  <si>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</si>
  <si>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</si>
  <si>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</si>
  <si>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</si>
  <si>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</si>
  <si>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</si>
  <si>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</si>
  <si>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</si>
  <si>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</si>
  <si>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</si>
  <si>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</si>
  <si>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</si>
  <si>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</si>
  <si>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</si>
  <si>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</si>
  <si>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</si>
  <si>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</si>
  <si>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</si>
  <si>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</si>
  <si>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</si>
  <si>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</si>
  <si>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</si>
  <si>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</si>
  <si>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</si>
  <si>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</si>
  <si>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</si>
  <si>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</si>
  <si>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</si>
  <si>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</si>
  <si>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</si>
  <si>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</si>
  <si>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</si>
  <si>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</si>
  <si>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</si>
  <si>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</si>
  <si>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</si>
  <si>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</si>
  <si>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</si>
  <si>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</si>
  <si>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</si>
  <si>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</si>
  <si>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</si>
  <si>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</si>
  <si>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</si>
  <si>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</si>
  <si>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</si>
  <si>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</si>
  <si>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</si>
  <si>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</si>
  <si>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</si>
  <si>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</si>
  <si>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</si>
  <si>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</si>
  <si>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</si>
  <si>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</si>
  <si>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</si>
  <si>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</si>
  <si>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</si>
  <si>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</si>
  <si>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</si>
  <si>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</si>
  <si>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</si>
  <si>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</si>
  <si>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</si>
  <si>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</si>
  <si>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</si>
  <si>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</si>
  <si>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</si>
  <si>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</si>
  <si>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</si>
  <si>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</si>
  <si>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</si>
  <si>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</si>
  <si>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</si>
  <si>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</si>
  <si>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</si>
  <si>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</si>
  <si>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</si>
  <si>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</si>
  <si>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</si>
  <si>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</si>
  <si>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</si>
  <si>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</si>
  <si>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</si>
  <si>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</si>
  <si>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</si>
  <si>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</si>
  <si>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EM team moved need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</si>
</sst>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298.0484100694448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45960.996835995371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45960.996835995371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45960.996835995371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45960.996835995371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45960.996835995371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45960.996835995371</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45960.996835995371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45960.996835995371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45960.996835995371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45960.996835995371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45960.996835995371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45960.996835995371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45960.996835995371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45960.996835995371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45960.996835995371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45960.996835995371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45960.996835995371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45960.996835995371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45960.996835995371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45960.996835995371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45960.996835995371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45960.996835995371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45960.996835995371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45960.996835995371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45960.996835995371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45960.996835995371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45960.996835995371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45960.996835995371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45960.996835995371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45960.996835995371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45960.996835995371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45960.996835995371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45960.996835995371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45960.996835995371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45960.996835995371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45960.996835995371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45960.996835995371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45960.996835995371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45960.996835995371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45960.996835995371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45960.996835995371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45960.996835995371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45960.996835995371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45960.996835995371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45960.996835995371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45960.996835995371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45960.996835995371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45960.996835995371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45960.996835995371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45960.996835995371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45960.996835995371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45960.996835995371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45960.996835995371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45960.996835995371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45960.996835995371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45960.996835995371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45960.996835995371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45960.996835995371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45960.996835995371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45960.996835995371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45960.996835995371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45960.996835995371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45960.996835995371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45960.996835995371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45960.996835995371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45960.996835995371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45960.996835995371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45960.996835995371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45960.996835995371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45960.996835995371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45960.996835995371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45960.996835995371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45960.996835995371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45960.996835995371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45960.996835995371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45960.996835995371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45960.996835995371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45960.996835995371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45960.996835995371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45960.996835995371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45960.996835995371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45960.996835995371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45960.996835995371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45960.996835995371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45960.996835995371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45960.996835995371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45960.996835995371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45960.996835995371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45960.996835995371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45960.996835995371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45960.996835995371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45960.996835995371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45960.996835995371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45960.996835995371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45960.996835995371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45960.996835995371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45960.996835995371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45960.996835995371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45960.996835995371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45960.996835995371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45960.996835995371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45960.996835995371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45960.996835995371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45960.996835995371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45960.996835995371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45960.996835995371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45960.996835995371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45960.996835995371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45960.996835995371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45960.996835995371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45960.996835995371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45960.996835995371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45960.996835995371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45960.996835995371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45960.996835995371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45960.996835995371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45960.996835995371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45960.996835995371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45960.996835995371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45960.996835995371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45960.996835995371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45960.996835995371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45960.996835995371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45960.996835995371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45960.996835995371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45960.996835995371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45960.996835995371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45960.996835995371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45960.996835995371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45960.996835995371</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45960.996835995371</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135.99699803240946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2.2547526620401186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45960.996835995371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45960.996835995371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45960.996835995371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45960.996835995371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45960.996835995371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45960.996835995371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45960.996835995371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45960.996835995371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45960.996835995371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45960.996835995371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45960.996835995371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45960.996835995371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45960.996835995371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45960.996835995371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45960.996835995371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45960.996835995371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45960.996835995371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45960.996835995371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45960.996835995371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45960.996835995371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45960.996835995371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45960.996835995371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45960.996835995371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45960.996835995371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45960.996835995371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45960.996835995371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45960.996835995371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45960.996835995371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45960.996835995371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45960.996835995371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45960.996835995371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45960.996835995371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45960.996835995371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45960.996835995371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45960.996835995371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45960.996835995371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45960.996835995371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45960.996835995371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45960.996835995371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45960.996835995371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45960.996835995371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45960.996835995371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45960.996835995371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45960.996835995371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45960.996835995371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45960.996835995371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45960.996835995371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45960.996835995371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45960.996835995371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45960.996835995371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45960.996835995371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45960.996835995371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45960.996835995371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45960.996835995371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45960.996835995371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45960.996835995371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45960.996835995371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45960.996835995371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45960.996835995371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45960.996835995371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45960.996835995371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45960.996835995371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45960.996835995371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45960.996835995371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45960.996835995371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45960.996835995371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45960.996835995371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45960.996835995371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45960.996835995371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45960.996835995371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45960.996835995371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45960.996835995371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45960.996835995371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45960.996835995371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45960.996835995371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45960.996835995371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45960.996835995371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45960.996835995371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45960.996835995371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45960.996835995371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45960.996835995371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45960.996835995371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45960.996835995371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45960.996835995371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45960.996835995371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45960.996835995371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45960.996835995371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45960.996835995371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45960.996835995371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45960.996835995371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45960.996835995371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45960.996835995371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45960.996835995371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45960.996835995371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45960.996835995371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45960.996835995371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45960.996835995371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45960.996835995371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45960.996835995371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45960.996835995371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45960.996835995371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45960.996835995371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45960.996835995371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45960.996835995371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45960.996835995371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45960.996835995371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45960.996835995371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45960.996835995371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45960.996835995371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45960.996835995371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45960.996835995371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45960.996835995371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45960.996835995371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45960.996835995371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45960.996835995371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45960.996835995371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45960.996835995371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45960.996835995371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45960.996835995371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45960.996835995371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45960.996835995371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45960.996835995371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45960.996835995371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45960.996835995371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45960.996835995371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45960.996835995371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45960.996835995371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45960.996835995371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45960.996835995371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45960.996835995371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45960.996835995371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45960.996835995371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45960.996835995371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45960.996835995371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45960.996835995371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45960.996835995371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45960.996835995371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45960.996835995371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45960.996835995371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45960.996835995371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45960.996835995371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45960.996835995371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45960.996835995371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45960.996835995371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45960.996835995371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45960.996835995371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45960.996835995371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45960.996835995371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45960.996835995371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45960.996835995371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45960.996835995371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45960.996835995371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45960.996835995371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45960.996835995371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45960.996835995371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45960.996835995371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45960.996835995371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45960.996835995371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45960.996835995371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45960.996835995371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45960.996835995371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45960.996835995371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45960.996835995371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45960.996835995371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45960.996835995371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45960.996835995371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45960.996835995371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45960.996835995371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45960.996835995371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45960.996835995371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45960.996835995371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45960.996835995371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45960.996835995371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45960.996835995371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45960.996835995371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45960.996835995371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45960.996835995371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45960.996835995371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45960.996835995371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45960.996835995371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45960.996835995371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45960.996835995371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45960.996835995371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45960.996835995371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45960.996835995371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45960.996835995371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45960.996835995371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45960.996835995371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45960.996835995371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45960.996835995371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45960.996835995371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45960.996835995371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45960.996835995371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45960.996835995371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45960.996835995371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45960.996835995371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45960.996835995371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45960.996835995371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45960.996835995371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45960.996835995371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45960.996835995371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45960.996835995371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45960.996835995371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45960.996835995371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45960.996835995371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45960.996835995371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45960.996835995371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45960.996835995371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45960.996835995371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45960.996835995371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45960.996835995371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45960.996835995371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45960.996835995371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45960.996835995371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45960.996835995371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45960.996835995371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45960.996835995371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45960.996835995371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45960.996835995371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45960.996835995371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45960.996835995371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45960.996835995371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45960.996835995371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45960.996835995371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45960.996835995371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45960.996835995371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45960.996835995371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45960.996835995371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45960.996835995371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45960.996835995371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45960.996835995371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45960.996835995371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45960.996835995371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45960.996835995371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45960.996835995371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45960.996835995371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45960.996835995371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45960.996835995371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45960.996835995371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45960.996835995371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45960.996835995371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45960.996835995371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45960.996835995371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45960.996835995371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45960.996835995371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45960.996835995371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45960.996835995371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45960.996835995371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45960.996835995371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45960.996835995371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45960.996835995371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45960.996835995371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45960.996835995371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45960.996835995371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45960.996835995371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45960.996835995371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45960.996835995371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45960.996835995371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45960.996835995371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45960.996835995371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45960.996835995371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45960.996835995371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45960.996835995371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45960.996835995371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45960.996835995371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45960.996835995371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45960.996835995371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45960.996835995371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45960.996835995371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45960.996835995371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45960.996835995371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45960.996835995371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45960.996835995371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45960.996835995371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45960.996835995371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45960.996835995371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45960.996835995371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45960.996835995371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45960.996835995371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45960.996835995371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45960.996835995371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45960.996835995371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45960.996835995371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45960.996835995371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45960.996835995371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45960.996835995371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45960.996835995371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45960.996835995371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45960.996835995371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45960.996835995371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45960.996835995371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45960.996835995371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45960.996835995371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45960.996835995371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45960.996835995371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45960.996835995371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45960.996835995371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45960.996835995371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45960.996835995371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45960.996835995371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45960.996835995371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45960.996835995371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45960.996835995371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45960.996835995371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45960.996835995371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45960.996835995371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45960.996835995371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45960.996835995371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45960.996835995371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45960.996835995371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45960.996835995371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45960.996835995371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45960.996835995371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45960.996835995371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45960.996835995371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45960.996835995371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45960.996835995371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45960.996835995371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45960.996835995371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45960.996835995371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45960.996835995371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45960.996835995371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45960.996835995371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45960.996835995371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45960.996835995371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45960.996835995371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45960.996835995371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45960.996835995371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45960.996835995371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45960.996835995371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45960.996835995371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45960.996835995371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45960.996835995371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45960.996835995371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45960.996835995371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45960.996835995371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45960.996835995371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45960.996835995371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45960.996835995371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45960.996835995371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45960.996835995371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45960.996835995371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45960.996835995371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45960.996835995371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45960.996835995371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45960.996835995371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45960.996835995371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45960.996835995371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45960.996835995371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45960.996835995371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45960.996835995371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45960.996835995371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45960.996835995371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45960.996835995371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45960.996835995371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45960.996835995371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45960.996835995371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45960.996835995371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45960.996835995371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45960.996835995371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45960.996835995371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45960.996835995371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45960.996835995371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45960.996835995371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45960.996835995371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45960.996835995371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45960.996835995371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45960.996835995371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45960.996835995371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45960.996835995371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45960.996835995371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45960.996835995371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45960.996835995371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45960.996835995371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45960.996835995371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45960.996835995371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45960.996835995371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45960.996835995371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45960.996835995371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45960.996835995371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45960.996835995371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45960.996835995371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45960.996835995371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45960.996835995371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45960.996835995371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45960.996835995371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45960.996835995371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45960.996835995371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45960.996835995371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45960.996835995371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45960.996835995371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45960.996835995371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45960.996835995371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45960.996835995371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45960.996835995371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45960.996835995371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45960.996835995371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45960.996835995371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45960.996835995371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45960.996835995371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45960.996835995371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45960.996835995371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45960.996835995371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45960.996835995371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45960.996835995371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45960.996835995371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45960.996835995371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45960.996835995371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45960.996835995371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45960.996835995371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45960.996835995371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45960.996835995371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45960.996835995371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45960.996835995371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45960.996835995371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45960.996835995371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45960.996835995371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45960.996835995371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45960.996835995371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45960.996835995371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45960.996835995371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45960.996835995371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45960.996835995371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45960.996835995371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45960.996835995371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45960.996835995371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45960.996835995371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45960.996835995371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45960.996835995371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45960.996835995371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45960.996835995371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45960.996835995371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45960.996835995371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45960.996835995371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45960.996835995371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45960.996835995371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45960.996835995371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45960.996835995371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45960.996835995371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45960.996835995371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45960.996835995371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45960.996835995371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45960.996835995371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45960.996835995371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45960.996835995371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45960.996835995371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45960.996835995371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45960.996835995371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45960.996835995371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45960.996835995371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45960.996835995371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45960.996835995371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45960.996835995371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45960.996835995371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45960.996835995371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45960.996835995371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45960.996835995371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45960.996835995371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45960.996835995371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45960.996835995371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45960.996835995371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45960.996835995371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45960.996835995371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45960.996835995371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45960.996835995371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45960.996835995371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45960.996835995371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45960.996835995371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45960.996835995371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45960.996835995371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45960.996835995371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45960.996835995371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45960.996835995371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45960.996835995371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45960.996835995371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45960.996835995371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45960.996835995371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45960.996835995371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45960.996835995371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45960.996835995371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45960.996835995371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45960.996835995371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45960.996835995371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45960.996835995371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45960.996835995371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45960.996835995371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45960.996835995371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45960.996835995371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45960.996835995371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45960.996835995371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45960.996835995371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45960.996835995371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45960.996835995371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45960.996835995371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45960.996835995371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45960.996835995371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45960.996835995371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45960.996835995371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45960.996835995371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45960.996835995371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45960.996835995371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45960.996835995371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45960.996835995371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45960.996835995371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45960.996835995371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45960.996835995371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45960.996835995371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45960.996835995371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45960.996835995371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45960.996835995371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45960.996835995371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45960.996835995371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45960.996835995371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45960.996835995371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45960.996835995371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45960.996835995371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45960.996835995371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45960.996835995371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45960.996835995371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45960.996835995371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45960.996835995371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45960.996835995371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45960.996835995371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45960.996835995371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45960.996835995371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45960.996835995371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45960.996835995371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45960.996835995371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45960.996835995371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45960.996835995371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45960.996835995371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45960.996835995371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45960.996835995371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45960.996835995371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45960.996835995371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45960.996835995371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45960.996835995371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45960.996835995371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45960.996835995371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45960.996835995371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45960.996835995371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45960.996835995371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45960.996835995371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45960.996835995371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45960.996835995371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45960.996835995371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45960.996835995371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45960.996835995371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45960.996835995371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45960.996835995371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45960.996835995371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45960.996835995371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45960.996835995371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45960.996835995371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45960.996835995371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45960.996835995371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45960.996835995371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45960.996835995371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45960.996835995371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45960.996835995371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45960.996835995371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45960.996835995371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45960.996835995371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45960.996835995371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45960.996835995371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45960.996835995371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45960.996835995371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45960.996835995371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45960.996835995371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45960.996835995371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45960.996835995371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45960.996835995371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45960.996835995371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45960.996835995371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45960.996835995371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45960.996835995371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45960.996835995371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45960.996835995371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45960.996835995371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45960.996835995371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45960.996835995371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45960.996835995371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45960.996835995371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45960.996835995371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45960.996835995371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45960.996835995371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45960.996835995371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45960.996835995371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45960.996835995371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45960.996835995371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45960.996835995371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45960.996835995371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45960.996835995371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45960.996835995371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45960.996835995371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45960.996835995371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45960.996835995371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45960.996835995371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45960.996835995371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45960.996835995371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45960.996835995371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45960.996835995371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45960.996835995371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45960.996835995371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45960.996835995371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45960.996835995371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45960.996835995371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45960.996835995371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45960.996835995371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45960.996835995371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45960.996835995371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45960.996835995371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45960.996835995371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45960.996835995371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45960.996835995371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45960.996835995371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45960.996835995371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45960.996835995371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45960.996835995371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45960.996835995371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45960.996835995371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45960.996835995371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45960.996835995371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45960.996835995371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45960.996835995371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45960.996835995371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45960.996835995371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45960.996835995371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45960.996835995371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45960.996835995371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45960.996835995371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45960.996835995371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45960.996835995371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45960.996835995371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45960.996835995371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45960.996835995371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45960.996835995371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45960.996835995371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45960.996835995371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45960.996835995371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45960.996835995371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45960.996835995371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45960.996835995371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45960.996835995371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45960.996835995371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45960.996835995371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45960.996835995371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45960.996835995371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45960.996835995371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45960.996835995371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45960.996835995371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45960.996835995371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45960.996835995371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45960.996835995371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45960.996835995371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45960.996835995371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45960.996835995371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45960.996835995371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45960.996835995371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45960.996835995371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45960.996835995371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45960.996835995371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45960.996835995371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45960.996835995371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45960.996835995371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45960.996835995371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45960.996835995371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45960.996835995371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45960.996835995371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45960.996835995371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45960.996835995371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45960.996835995371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45960.996835995371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45960.996835995371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45960.996835995371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45960.996835995371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45960.996835995371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45960.996835995371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45960.996835995371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45960.996835995371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45960.996835995371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45960.996835995371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45960.996835995371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45960.996835995371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45960.996835995371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45960.996835995371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45960.996835995371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45960.996835995371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45960.996835995371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45960.996835995371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45960.996835995371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45960.996835995371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45960.996835995371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45960.996835995371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45960.996835995371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45960.996835995371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45960.996835995371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45960.996835995371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45960.996835995371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45960.996835995371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45960.996835995371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45960.996835995371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45960.996835995371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45960.996835995371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45960.996835995371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45960.996835995371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45960.996835995371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45960.996835995371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45960.996835995371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45960.996835995371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45960.996835995371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45960.996835995371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45960.996835995371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45960.996835995371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45960.996835995371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45960.996835995371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45960.996835995371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45960.996835995371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45960.996835995371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45960.996835995371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45960.996835995371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45960.996835995371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45960.996835995371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45960.996835995371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45960.996835995371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45960.996835995371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45960.996835995371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45960.996835995371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45960.996835995371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45960.996835995371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45960.996835995371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45960.996835995371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45960.996835995371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45960.996835995371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45960.996835995371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45960.996835995371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45960.996835995371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45960.996835995371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45960.996835995371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45960.996835995371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45960.996835995371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45960.996835995371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45960.996835995371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45960.996835995371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45960.996835995371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45960.996835995371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45960.996835995371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45960.996835995371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45960.996835995371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45960.996835995371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45960.996835995371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45960.996835995371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45960.996835995371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45960.996835995371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45960.996835995371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45960.996835995371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45960.996835995371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45960.996835995371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45960.996835995371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45960.996835995371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45960.996835995371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45960.996835995371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45960.996835995371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45960.996835995371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45960.996835995371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45960.996835995371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45960.996835995371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45960.996835995371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45960.996835995371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45960.996835995371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45960.996835995371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45960.996835995371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45960.996835995371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45960.996835995371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45960.996835995371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45960.996835995371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45960.996835995371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45960.996835995371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45960.996835995371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45960.996835995371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45960.996835995371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45960.996835995371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45960.996835995371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45960.996835995371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45960.996835995371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45960.996835995371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45960.996835995371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45960.996835995371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45960.996835995371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45960.996835995371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45960.996835995371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45960.996835995371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45960.996835995371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45960.996835995371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45960.996835995371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45960.996835995371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45960.996835995371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45960.996835995371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45960.996835995371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45960.996835995371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45960.996835995371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45960.996835995371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45960.996835995371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45960.996835995371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45960.996835995371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45960.996835995371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45960.996835995371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45960.996835995371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45960.996835995371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45960.996835995371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45960.996835995371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45960.996835995371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45960.996835995371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45960.996835995371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45960.996835995371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45960.996835995371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45960.996835995371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45960.996835995371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45960.996835995371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45960.996835995371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45960.996835995371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45960.996835995371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45960.996835995371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45960.996835995371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45960.996835995371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45960.996835995371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45960.996835995371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45960.996835995371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45960.996835995371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45960.996835995371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45960.996835995371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45960.996835995371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45960.996835995371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45960.996835995371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45960.996835995371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45960.996835995371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45960.996835995371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45960.996835995371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45960.996835995371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45960.996835995371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45960.996835995371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45960.996835995371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45960.996835995371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45960.996835995371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45960.996835995371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45960.996835995371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45960.996835995371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45960.996835995371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45960.996835995371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45960.996835995371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45960.996835995371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45960.996835995371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45960.996835995371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45960.996835995371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45960.996835995371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45960.996835995371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45960.996835995371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45960.996835995371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45960.996835995371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45960.996835995371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45960.996835995371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45960.996835995371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45960.996835995371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45960.996835995371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45960.996835995371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45960.996835995371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45960.996835995371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45960.996835995371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45960.996835995371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45960.996835995371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45960.996835995371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45960.996835995371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45960.996835995371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45960.996835995371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45960.996835995371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45960.996835995371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45960.996835995371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45960.996835995371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45960.996835995371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45960.996835995371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45960.996835995371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45960.996835995371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45960.996835995371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45960.996835995371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45960.996835995371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45960.996835995371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45960.996835995371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45960.996835995371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45960.996835995371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45960.996835995371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45960.996835995371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45960.996835995371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45960.996835995371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45960.996835995371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45960.996835995371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45960.996835995371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45960.996835995371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45960.996835995371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45960.996835995371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45960.996835995371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45960.996835995371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45960.996835995371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45960.996835995371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45960.996835995371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45960.996835995371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45960.996835995371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45960.996835995371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45960.996835995371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45960.996835995371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45960.996835995371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45960.996835995371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45960.996835995371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45960.996835995371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45960.996835995371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45960.996835995371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45960.996835995371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45960.996835995371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45960.996835995371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45960.996835995371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45960.996835995371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45960.996835995371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45960.996835995371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45960.996835995371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45960.996835995371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45960.996835995371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45960.996835995371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45960.996835995371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45960.996835995371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45960.996835995371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45960.996835995371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45960.996835995371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45960.996835995371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45960.996835995371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45960.996835995371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45960.996835995371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45960.996835995371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45960.996835995371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45960.996835995371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45960.996835995371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45960.996835995371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45960.996835995371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45960.996835995371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45960.996835995371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45960.996835995371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45960.996835995371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45960.996835995371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45960.996835995371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45960.996835995371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45960.996835995371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45960.996835995371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45960.996835995371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45960.996835995371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45960.996835995371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45960.996835995371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45960.996835995371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45960.996835995371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45960.996835995371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45960.996835995371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45960.996835995371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45960.996835995371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45960.996835995371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45960.996835995371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45960.996835995371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45960.996835995371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45960.996835995371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45960.996835995371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45960.996835995371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45960.996835995371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45960.996835995371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45960.996835995371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45960.996835995371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45960.996835995371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45960.996835995371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45960.996835995371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45960.996835995371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45960.996835995371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45960.996835995371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45960.996835995371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45960.996835995371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45960.996835995371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45960.996835995371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45960.996835995371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45960.996835995371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45960.996835995371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45960.996835995371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45960.996835995371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45960.996835995371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45960.996835995371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45960.996835995371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45960.996835995371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45960.996835995371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45960.996835995371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45960.996835995371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45960.996835995371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45960.996835995371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45960.996835995371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45960.996835995371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45960.996835995371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45960.996835995371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45960.996835995371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45960.996835995371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45960.996835995371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45960.996835995371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45960.996835995371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45960.996835995371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45960.996835995371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45960.996835995371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45960.996835995371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45960.996835995371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45960.996835995371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45960.996835995371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45960.996835995371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45960.996835995371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45960.996835995371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45960.996835995371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45960.996835995371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45960.996835995371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45960.996835995371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45960.996835995371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45960.996835995371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45960.996835995371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45960.996835995371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45960.996835995371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45960.996835995371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45960.996835995371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45960.996835995371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45960.996835995371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45960.996835995371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45960.996835995371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45960.996835995371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45960.996835995371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45960.996835995371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45960.996835995371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45960.996835995371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45960.996835995371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45960.996835995371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45960.996835995371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45960.996835995371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45960.996835995371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45960.996835995371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45960.996835995371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45960.996835995371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45960.996835995371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45960.996835995371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45960.996835995371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45960.996835995371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45960.996835995371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45960.996835995371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45960.996835995371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45960.996835995371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45960.996835995371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45960.996835995371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45960.996835995371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45960.996835995371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45960.996835995371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45960.996835995371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45960.996835995371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45960.996835995371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45960.996835995371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45960.996835995371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45960.996835995371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45960.996835995371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45960.996835995371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45960.996835995371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45960.996835995371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45960.996835995371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45960.996835995371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45960.996835995371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45960.996835995371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45960.996835995371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45960.996835995371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45960.996835995371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45960.996835995371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45960.996835995371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45960.996835995371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45960.996835995371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45960.996835995371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45960.996835995371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45960.996835995371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45960.996835995371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45960.996835995371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45960.996835995371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45960.996835995371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45960.996835995371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45960.996835995371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45960.996835995371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45960.996835995371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45960.996835995371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45960.996835995371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45960.996835995371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45960.996835995371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45960.996835995371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45960.996835995371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45960.996835995371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45960.996835995371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45960.996835995371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45960.996835995371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45960.996835995371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45960.996835995371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45960.996835995371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45960.996835995371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45960.996835995371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45960.996835995371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45960.996835995371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45960.996835995371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45960.996835995371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45960.996835995371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45960.996835995371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45960.996835995371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45960.996835995371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45960.996835995371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45960.996835995371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45960.996835995371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45960.996835995371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45960.996835995371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45960.996835995371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45960.996835995371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45960.996835995371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45960.996835995371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45960.996835995371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45960.996835995371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45960.996835995371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45960.996835995371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45960.996835995371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45960.996835995371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45960.996835995371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45960.996835995371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45960.996835995371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45960.996835995371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45960.996835995371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45960.996835995371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45960.996835995371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45960.996835995371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45960.996835995371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45960.996835995371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45960.996835995371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45960.996835995371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45960.996835995371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45960.996835995371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45960.996835995371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45960.996835995371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45960.996835995371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45960.996835995371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45960.996835995371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45960.996835995371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45960.996835995371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45960.996835995371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45960.996835995371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45960.996835995371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45960.996835995371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45960.996835995371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45960.996835995371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45960.996835995371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45960.996835995371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45960.996835995371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45960.996835995371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45960.996835995371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45960.996835995371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45960.996835995371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45960.996835995371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45960.996835995371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45960.996835995371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45960.996835995371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45960.996835995371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45960.996835995371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45960.996835995371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45960.996835995371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45960.996835995371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45960.996835995371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45960.996835995371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45960.996835995371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45960.996835995371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45960.996835995371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45960.996835995371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45960.996835995371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45960.996835995371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45960.996835995371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45960.996835995371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45960.996835995371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45960.996835995371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45960.996835995371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45960.996835995371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45960.996835995371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45960.996835995371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45960.996835995371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45960.996835995371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45960.996835995371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45960.996835995371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45960.996835995371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45960.996835995371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45960.996835995371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45960.996835995371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45960.996835995371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45960.996835995371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45960.996835995371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45960.996835995371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45960.996835995371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45960.996835995371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45960.996835995371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45960.996835995371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45960.996835995371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45960.996835995371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45960.996835995371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45960.996835995371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45960.996835995371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45960.996835995371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45960.996835995371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45960.996835995371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45960.996835995371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45960.996835995371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45960.996835995371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45960.996835995371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45960.996835995371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45960.996835995371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45960.996835995371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45960.996835995371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45960.996835995371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45960.996835995371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45960.996835995371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45960.996835995371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45960.996835995371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45960.996835995371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45960.996835995371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45960.996835995371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45960.996835995371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45960.996835995371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45960.996835995371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45960.996835995371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45960.996835995371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45960.996835995371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45960.996835995371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45960.996835995371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45960.996835995371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45960.996835995371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45960.996835995371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45960.996835995371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45960.996835995371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45960.996835995371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45960.996835995371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45960.996835995371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45960.996835995371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45960.996835995371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45960.996835995371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45960.996835995371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45960.996835995371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45960.996835995371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45960.996835995371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45960.996835995371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45960.996835995371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45960.996835995371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45960.996835995371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45960.996835995371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45960.996835995371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45960.996835995371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45960.996835995371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45960.996835995371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45960.996835995371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45960.996835995371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45960.996835995371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45960.996835995371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45960.996835995371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45960.996835995371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45960.996835995371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45960.996835995371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45960.996835995371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257.51611840277474</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2.8085995370929595E-2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45960.996835995371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45960.996835995371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45960.996835995371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45960.996835995371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45960.996835995371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45960.996835995371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45960.996835995371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45960.996835995371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45960.996835995371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45960.996835995371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45960.996835995371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45960.996835995371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45960.996835995371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45960.996835995371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45960.996835995371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45960.996835995371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45960.996835995371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45960.996835995371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45960.996835995371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45960.996835995371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45960.996835995371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45960.996835995371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45960.996835995371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45960.996835995371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45960.996835995371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45960.996835995371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45960.996835995371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45960.996835995371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45960.996835995371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45960.996835995371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45960.996835995371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45960.996835995371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45960.996835995371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45960.996835995371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45960.996835995371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45960.996835995371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45960.996835995371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45960.996835995371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45960.996835995371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45960.996835995371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45960.996835995371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45960.996835995371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45960.996835995371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45960.996835995371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45960.996835995371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45960.996835995371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45960.996835995371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45960.996835995371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45960.996835995371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45960.996835995371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45960.996835995371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45960.996835995371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45960.996835995371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45960.996835995371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45960.996835995371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45960.996835995371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45960.996835995371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45960.996835995371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45960.996835995371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45960.996835995371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45960.996835995371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45960.996835995371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45960.996835995371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45960.996835995371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45960.996835995371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45960.996835995371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45960.996835995371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45960.996835995371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45960.996835995371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45960.996835995371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45960.996835995371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45960.996835995371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45960.996835995371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45960.996835995371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45960.996835995371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45960.996835995371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45960.996835995371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45960.996835995371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45960.996835995371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45960.996835995371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45960.996835995371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45960.996835995371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45960.996835995371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45960.996835995371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45960.996835995371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45960.996835995371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45960.996835995371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45960.996835995371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45960.996835995371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45960.996835995371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45960.996835995371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45960.996835995371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45960.996835995371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45960.996835995371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45960.996835995371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45960.996835995371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45960.996835995371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45960.996835995371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45960.996835995371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45960.996835995371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45960.996835995371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45960.996835995371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45960.996835995371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45960.996835995371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45960.996835995371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45960.996835995371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45960.996835995371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45960.996835995371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45960.996835995371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45960.996835995371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45960.996835995371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45960.996835995371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45960.996835995371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45960.996835995371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45960.996835995371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45960.996835995371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45960.996835995371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45960.996835995371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45960.996835995371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45960.996835995371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45960.996835995371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45960.996835995371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45960.996835995371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45960.996835995371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45960.996835995371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45960.996835995371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45960.996835995371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45960.996835995371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45960.996835995371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45960.996835995371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45960.996835995371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45960.996835995371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45960.996835995371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45960.996835995371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45960.996835995371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45960.996835995371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45960.996835995371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45960.996835995371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45960.996835995371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45960.996835995371</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45960.996835995371</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tabSelected="1" workbookViewId="0">
      <selection activeCell="K20" sqref="K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69.164775810182618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34.807958680554293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12.335724884258525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R5</v>
      </c>
      <c r="C5" s="152">
        <v>1</v>
      </c>
      <c r="D5" s="152" t="s">
        <v>32960</v>
      </c>
      <c r="E5" s="152"/>
      <c r="F5" s="153"/>
      <c r="G5" s="154">
        <f ca="1">IFERROR(NOW()-F5,"")</f>
        <v>45960.996835995371</v>
      </c>
      <c r="H5" s="153"/>
      <c r="I5" s="152" t="str">
        <f>IFERROR(VLOOKUP(D5,DB!A:F,6,0),"")</f>
        <v>SCECO</v>
      </c>
      <c r="J5" s="152" t="str">
        <f>IFERROR(VLOOKUP(D5,DB!A:G,7,0),"")</f>
        <v>Dead</v>
      </c>
      <c r="K5" s="152" t="s">
        <v>39117</v>
      </c>
      <c r="L5" s="152" t="str">
        <f>IFERROR(VLOOKUP(D5,DB!A:I,9,0),"")</f>
        <v>Latis</v>
      </c>
    </row>
    <row r="6" spans="1:13" ht="15">
      <c r="A6" s="152"/>
      <c r="B6" s="152" t="str">
        <f>IFERROR(VLOOKUP(D6,DB!A:K,11,0),"")</f>
        <v/>
      </c>
      <c r="C6" s="152"/>
      <c r="D6" s="152"/>
      <c r="E6" s="152"/>
      <c r="F6" s="153"/>
      <c r="G6" s="154">
        <f ca="1">IFERROR(NOW()-F6,"")</f>
        <v>45960.996835995371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45960.996835995371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45960.996835995371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45960.996835995371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45960.996835995371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45960.996835995371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45960.996835995371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45960.996835995371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45960.996835995371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45960.996835995371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45960.996835995371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45960.996835995371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45960.996835995371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45960.996835995371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45960.996835995371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45960.996835995371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45960.996835995371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45960.996835995371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45960.996835995371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45960.996835995371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45960.996835995371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45960.996835995371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45960.996835995371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45960.996835995371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45960.996835995371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45960.996835995371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45960.996835995371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45960.996835995371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45960.996835995371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45960.996835995371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45960.996835995371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45960.996835995371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45960.996835995371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45960.996835995371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45960.996835995371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45960.996835995371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45960.996835995371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45960.996835995371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45960.996835995371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45960.996835995371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45960.996835995371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45960.996835995371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45960.996835995371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45960.996835995371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45960.996835995371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45960.996835995371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45960.996835995371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45960.996835995371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45960.996835995371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45960.996835995371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45960.996835995371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45960.996835995371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45960.996835995371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45960.996835995371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45960.996835995371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45960.996835995371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45960.996835995371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45960.996835995371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45960.996835995371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45960.996835995371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45960.996835995371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45960.996835995371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45960.996835995371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45960.996835995371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45960.996835995371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45960.996835995371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45960.996835995371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45960.996835995371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45960.996835995371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45960.996835995371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45960.996835995371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45960.996835995371</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45960.996835995371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45960.996835995371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45960.996835995371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45960.996835995371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45960.996835995371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45960.996835995371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45960.996835995371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45960.996835995371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45960.996835995371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45960.996835995371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45960.996835995371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45960.996835995371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45960.996835995371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45960.996835995371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45960.996835995371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45960.996835995371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45960.996835995371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45960.996835995371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45960.996835995371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45960.996835995371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45960.996835995371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45960.996835995371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45960.996835995371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45960.996835995371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45960.996835995371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45960.996835995371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45960.996835995371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45960.996835995371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45960.996835995371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45960.996835995371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45960.996835995371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45960.996835995371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45960.996835995371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45960.996835995371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45960.996835995371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45960.996835995371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45960.996835995371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45960.996835995371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45960.996835995371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45960.996835995371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45960.996835995371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45960.996835995371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45960.996835995371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45960.996835995371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45960.996835995371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45960.996835995371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45960.996835995371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45960.996835995371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45960.996835995371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45960.996835995371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45960.996835995371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45960.996835995371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45960.996835995371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45960.996835995371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45960.996835995371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45960.996835995371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45960.996835995371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45960.996835995371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45960.996835995371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45960.996835995371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45960.996835995371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45960.996835995371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45960.996835995371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45960.996835995371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45960.996835995371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45960.996835995371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45960.996835995371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45960.996835995371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45960.996835995371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45960.996835995371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45960.996835995371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45960.996835995371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45960.996835995371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45960.996835995371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45960.996835995371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45960.996835995371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45960.996835995371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45960.996835995371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45960.996835995371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45960.996835995371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45960.996835995371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45960.996835995371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45960.996835995371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45960.996835995371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45960.996835995371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45960.996835995371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45960.996835995371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45960.996835995371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45960.996835995371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45960.996835995371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45960.996835995371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45960.996835995371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45960.996835995371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45960.996835995371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45960.996835995371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45960.996835995371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45960.996835995371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45960.996835995371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45960.996835995371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45960.996835995371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45960.996835995371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45960.996835995371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45960.996835995371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45960.996835995371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45960.996835995371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45960.996835995371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45960.996835995371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45960.996835995371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45960.996835995371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45960.996835995371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45960.996835995371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45960.996835995371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45960.996835995371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45960.996835995371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45960.996835995371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45960.996835995371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45960.996835995371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45960.996835995371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45960.996835995371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45960.996835995371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45960.996835995371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45960.996835995371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45960.996835995371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45960.996835995371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45960.996835995371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45960.996835995371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45960.996835995371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45960.996835995371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45960.996835995371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45960.996835995371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45960.996835995371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45960.996835995371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45960.996835995371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45960.996835995371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45960.996835995371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45960.996835995371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45960.996835995371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45960.996835995371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45960.996835995371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45960.996835995371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45960.996835995371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45960.996835995371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45960.996835995371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45960.996835995371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45960.996835995371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45960.996835995371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45960.996835995371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45960.996835995371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45960.996835995371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45960.996835995371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45960.996835995371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45960.996835995371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45960.996835995371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45960.996835995371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45960.996835995371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45960.996835995371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45960.996835995371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45960.996835995371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45960.996835995371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45960.996835995371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45960.996835995371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45960.996835995371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45960.996835995371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45960.996835995371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45960.996835995371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45960.996835995371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45960.996835995371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45960.996835995371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45960.996835995371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45960.996835995371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45960.996835995371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45960.996835995371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45960.996835995371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45960.996835995371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45960.996835995371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45960.996835995371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45960.996835995371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45960.996835995371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45960.996835995371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45960.996835995371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45960.996835995371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45960.996835995371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45960.996835995371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45960.996835995371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45960.996835995371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45960.996835995371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45960.996835995371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45960.996835995371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45960.996835995371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45960.996835995371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45960.996835995371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45960.996835995371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45960.996835995371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45960.996835995371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45960.996835995371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45960.996835995371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45960.996835995371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45960.996835995371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45960.996835995371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45960.996835995371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45960.996835995371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45960.996835995371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45960.996835995371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45960.996835995371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45960.996835995371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45960.996835995371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45960.996835995371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45960.996835995371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45960.996835995371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45960.996835995371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45960.996835995371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45960.996835995371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45960.996835995371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45960.996835995371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45960.996835995371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45960.996835995371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45960.996835995371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45960.996835995371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45960.996835995371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45960.996835995371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45960.996835995371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45960.996835995371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45960.996835995371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45960.996835995371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45960.996835995371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45960.996835995371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45960.996835995371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45960.996835995371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45960.996835995371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45960.996835995371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45960.996835995371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45960.996835995371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45960.996835995371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45960.996835995371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45960.996835995371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45960.996835995371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45960.996835995371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45960.996835995371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45960.996835995371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45960.996835995371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45960.996835995371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45960.996835995371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45960.996835995371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45960.996835995371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45960.996835995371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45960.996835995371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45960.996835995371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45960.996835995371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45960.996835995371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45960.996835995371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45960.996835995371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45960.996835995371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45960.996835995371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45960.996835995371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45960.996835995371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45960.996835995371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45960.996835995371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45960.996835995371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45960.996835995371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45960.996835995371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45960.996835995371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45960.996835995371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45960.996835995371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45960.996835995371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45960.996835995371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45960.996835995371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45960.996835995371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45960.996835995371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45960.996835995371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45960.996835995371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45960.996835995371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45960.996835995371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45960.996835995371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45960.996835995371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45960.996835995371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45960.996835995371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45960.996835995371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45960.996835995371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45960.996835995371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45960.996835995371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45960.996835995371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45960.996835995371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45960.996835995371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45960.996835995371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45960.996835995371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45960.996835995371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45960.996835995371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45960.996835995371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45960.996835995371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45960.996835995371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45960.996835995371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45960.996835995371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45960.996835995371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45960.996835995371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45960.996835995371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45960.996835995371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45960.996835995371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45960.996835995371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45960.996835995371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45960.996835995371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45960.996835995371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45960.996835995371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45960.996835995371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45960.996835995371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45960.996835995371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45960.996835995371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45960.996835995371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45960.996835995371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45960.996835995371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45960.996835995371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45960.996835995371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45960.996835995371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45960.996835995371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45960.996835995371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45960.996835995371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45960.996835995371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45960.996835995371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45960.996835995371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45960.996835995371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45960.996835995371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45960.996835995371</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45960.996835995371</v>
      </c>
      <c r="H2" s="107"/>
      <c r="I2" s="103"/>
      <c r="J2" s="102"/>
      <c r="K2" s="108"/>
      <c r="L2" s="109" t="str">
        <f>IFERROR(VLOOKUP(D2,DB!A:I,9,0),"")</f>
        <v/>
      </c>
    </row>
    <row r="3" spans="1:16383" ht="31.5" customHeight="1">
      <c r="A3" s="104"/>
      <c r="B3" s="103" t="str">
        <f>IFERROR(VLOOKUP(D3,DB!A:K,11,0),"")</f>
        <v/>
      </c>
      <c r="C3" s="105"/>
      <c r="D3" s="103"/>
      <c r="E3" s="106"/>
      <c r="F3" s="107"/>
      <c r="G3" s="77">
        <f ca="1">IFERROR(NOW()-F3,"-")</f>
        <v>45960.996835995371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45960.996835995371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45960.996835995371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45960.996835995371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45960.996835995371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45960.996835995371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45960.996835995371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45960.996835995371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45960.996835995371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45960.996835995371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45960.996835995371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45960.996835995371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45960.996835995371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45960.996835995371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45960.996835995371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45960.996835995371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45960.996835995371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45960.996835995371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45960.996835995371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45960.996835995371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45960.996835995371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45960.996835995371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45960.996835995371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45960.996835995371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45960.996835995371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45960.996835995371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45960.996835995371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45960.996835995371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45960.996835995371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45960.996835995371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45960.996835995371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45960.996835995371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45960.996835995371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45960.996835995371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45960.996835995371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45960.996835995371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45960.996835995371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45960.996835995371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45960.996835995371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45960.996835995371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45960.996835995371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45960.996835995371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45960.996835995371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45960.996835995371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45960.996835995371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45960.996835995371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45960.996835995371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45960.996835995371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45960.996835995371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45960.996835995371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45960.996835995371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45960.996835995371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45960.996835995371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2025-10-30T20:55:33Z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