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32" documentId="120_S{2AC9BD13-BADA-5192-A53E-5A8FF88502F6}" xr6:coauthVersionLast="47" xr6:coauthVersionMax="47" xr10:uidLastSave="{6033799C-2D08-470E-818D-F3A148E8A96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<sst xmlns="http://schemas.openxmlformats.org/spreadsheetml/2006/main" count="180283" uniqueCount="39125">
  <si>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</si>
  <si>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</si>
  <si>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</si>
  <si>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</si>
  <si>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</si>
  <si>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</si>
  <si>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</si>
  <si>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</si>
  <si>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</si>
  <si>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</si>
  <si>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</si>
  <si>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</si>
  <si>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</si>
  <si>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</si>
  <si>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</si>
  <si>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</si>
  <si>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</si>
  <si>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</si>
  <si>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</si>
  <si>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</si>
  <si>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</si>
  <si>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</si>
  <si>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</si>
  <si>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</si>
  <si>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</si>
  <si>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</si>
  <si>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</si>
  <si>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</si>
  <si>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</si>
  <si>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</si>
  <si>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</si>
  <si>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</si>
  <si>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</si>
  <si>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</si>
  <si>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</si>
  <si>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</si>
  <si>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</si>
  <si>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</si>
  <si>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</si>
  <si>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</si>
  <si>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</si>
  <si>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</si>
  <si>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</si>
  <si>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</si>
  <si>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</si>
  <si>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</si>
  <si>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</si>
  <si>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</si>
  <si>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</si>
  <si>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</si>
  <si>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</si>
  <si>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</si>
  <si>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</si>
  <si>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</si>
  <si>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</si>
  <si>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</si>
  <si>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</si>
  <si>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</si>
  <si>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</si>
  <si>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</si>
  <si>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</si>
  <si>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</si>
  <si>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</si>
  <si>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</si>
  <si>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</si>
  <si>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</si>
  <si>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</si>
  <si>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</si>
  <si>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</si>
  <si>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</si>
  <si>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</si>
  <si>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</si>
  <si>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</si>
  <si>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</si>
  <si>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</si>
  <si>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</si>
  <si>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</si>
  <si>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</si>
  <si>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</si>
  <si>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</si>
  <si>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</si>
  <si>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</si>
  <si>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</si>
  <si>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</si>
  <si>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</si>
  <si>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</si>
  <si>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</si>
  <si>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</si>
  <si>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</si>
  <si>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</si>
  <si>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</si>
  <si>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</si>
  <si>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</si>
  <si>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</si>
  <si>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</si>
  <si>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</si>
  <si>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</si>
  <si>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</si>
  <si>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</si>
  <si>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</si>
  <si>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</si>
  <si>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</si>
  <si>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</si>
  <si>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</si>
  <si>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</si>
  <si>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</si>
  <si>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</si>
  <si>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</si>
  <si>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</si>
  <si>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</si>
  <si>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</si>
  <si>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</si>
  <si>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</si>
  <si>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</si>
  <si>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</si>
  <si>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</si>
  <si>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</si>
  <si>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</si>
  <si>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</si>
  <si>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</si>
  <si>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</si>
  <si>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</si>
  <si>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</si>
  <si>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</si>
  <si>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</si>
  <si>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</si>
  <si>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</si>
  <si>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</si>
  <si>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</si>
  <si>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</si>
  <si>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</si>
  <si>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</si>
  <si>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</si>
  <si>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</si>
  <si>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</si>
  <si>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</si>
  <si>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</si>
  <si>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</si>
  <si>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</si>
  <si>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</si>
  <si>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</si>
  <si>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</si>
  <si>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</si>
  <si>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</si>
  <si>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</si>
  <si>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</si>
  <si>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</si>
  <si>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</si>
  <si>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</si>
  <si>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</si>
  <si>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</si>
  <si>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</si>
  <si>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</si>
  <si>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</si>
  <si>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</si>
  <si>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</si>
  <si>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</si>
  <si>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</si>
  <si>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</si>
  <si>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</si>
  <si>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</si>
  <si>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</si>
  <si>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</si>
  <si>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</si>
  <si>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</si>
  <si>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</si>
  <si>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</si>
  <si>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</si>
  <si>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</si>
  <si>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</si>
  <si>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</si>
  <si>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</si>
  <si>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</si>
  <si>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</si>
  <si>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</si>
  <si>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</si>
  <si>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</si>
  <si>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</si>
  <si>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</si>
  <si>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</si>
  <si>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</si>
  <si>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</si>
  <si>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</si>
  <si>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</si>
  <si>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</si>
  <si>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</si>
  <si>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</si>
  <si>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</si>
  <si>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</si>
  <si>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</si>
  <si>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</si>
  <si>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</si>
  <si>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</si>
  <si>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</si>
  <si>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</si>
  <si>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</si>
  <si>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</si>
  <si>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</si>
  <si>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</si>
  <si>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</si>
  <si>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</si>
  <si>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</si>
  <si>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</si>
  <si>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</si>
  <si>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</si>
  <si>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</si>
  <si>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</si>
  <si>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</si>
  <si>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</si>
  <si>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</si>
  <si>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</si>
  <si>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</si>
  <si>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</si>
  <si>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</si>
  <si>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</si>
  <si>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</si>
  <si>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</si>
  <si>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</si>
  <si>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</si>
  <si>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</si>
  <si>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</si>
  <si>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</si>
  <si>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</si>
  <si>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</si>
  <si>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</si>
  <si>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</si>
  <si>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</si>
  <si>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</si>
  <si>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</si>
  <si>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</si>
  <si>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</si>
  <si>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</si>
  <si>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</si>
  <si>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</si>
  <si>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</si>
  <si>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</si>
  <si>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</si>
  <si>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</si>
  <si>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</si>
  <si>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</si>
  <si>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</si>
  <si>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</si>
  <si>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</si>
  <si>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</si>
  <si>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</si>
  <si>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</si>
  <si>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</si>
  <si>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</si>
  <si>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</si>
  <si>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</si>
  <si>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</si>
  <si>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</si>
  <si>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</si>
  <si>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</si>
  <si>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</si>
  <si>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</si>
  <si>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</si>
  <si>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</si>
  <si>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</si>
  <si>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</si>
  <si>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</si>
  <si>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</si>
  <si>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</si>
  <si>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</si>
  <si>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</si>
  <si>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</si>
  <si>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</si>
  <si>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</si>
  <si>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</si>
  <si>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</si>
  <si>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</si>
  <si>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</si>
  <si>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</si>
  <si>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</si>
  <si>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</si>
  <si>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</si>
  <si>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</si>
  <si>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</si>
  <si>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</si>
  <si>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</si>
  <si>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</si>
  <si>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</si>
  <si>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</si>
  <si>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</si>
  <si>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</si>
  <si>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</si>
  <si>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</si>
  <si>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</si>
  <si>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</si>
  <si>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</si>
  <si>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</si>
  <si>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</si>
  <si>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</si>
  <si>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</si>
  <si>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</si>
  <si>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</si>
  <si>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</si>
  <si>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</si>
  <si>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</si>
  <si>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</si>
  <si>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</si>
  <si>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</si>
  <si>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</si>
  <si>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</si>
  <si>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</si>
  <si>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</si>
  <si>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</si>
  <si>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</si>
  <si>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</si>
  <si>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</si>
  <si>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</si>
  <si>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</si>
  <si>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</si>
  <si>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</si>
  <si>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</si>
  <si>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</si>
  <si>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</si>
  <si>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</si>
  <si>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</si>
  <si>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</si>
  <si>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</si>
  <si>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</si>
  <si>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</si>
  <si>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</si>
  <si>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</si>
  <si>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</si>
  <si>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</si>
  <si>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</si>
  <si>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</si>
  <si>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</si>
  <si>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</si>
  <si>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</si>
  <si>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</si>
  <si>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</si>
  <si>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</si>
  <si>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</si>
  <si>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</si>
  <si>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</si>
  <si>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</si>
  <si>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</si>
  <si>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</si>
  <si>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</si>
  <si>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</si>
  <si>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</si>
  <si>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</si>
  <si>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</si>
  <si>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</si>
  <si>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</si>
  <si>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</si>
  <si>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</si>
  <si>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</si>
  <si>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</si>
  <si>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</si>
  <si>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</si>
  <si>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</si>
  <si>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</si>
  <si>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</si>
  <si>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</si>
  <si>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</si>
  <si>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</si>
  <si>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</si>
  <si>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</si>
  <si>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</si>
  <si>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</si>
  <si>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</si>
  <si>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</si>
  <si>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</si>
  <si>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</si>
  <si>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</si>
  <si>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</si>
  <si>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</si>
  <si>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</si>
  <si>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</si>
  <si>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</si>
  <si>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</si>
  <si>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</si>
  <si>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</si>
  <si>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</si>
  <si>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</si>
  <si>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</si>
  <si>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</si>
  <si>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</si>
  <si>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</si>
  <si>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</si>
  <si>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</si>
  <si>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</si>
  <si>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</si>
  <si>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</si>
  <si>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</si>
  <si>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</si>
  <si>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</si>
  <si>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</si>
  <si>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</si>
  <si>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</si>
  <si>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</si>
  <si>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</si>
  <si>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</si>
  <si>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</si>
  <si>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</si>
  <si>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</si>
  <si>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</si>
  <si>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</si>
  <si>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</si>
  <si>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</si>
  <si>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</si>
  <si>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</si>
  <si>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</si>
  <si>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</si>
  <si>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</si>
  <si>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</si>
  <si>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</si>
  <si>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</si>
  <si>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</si>
  <si>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</si>
  <si>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</si>
  <si>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</si>
  <si>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</si>
  <si>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</si>
  <si>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</si>
  <si>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</si>
  <si>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</si>
  <si>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</si>
  <si>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</si>
  <si>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</si>
  <si>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</si>
  <si>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</si>
  <si>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</si>
  <si>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</si>
  <si>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</si>
  <si>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</si>
  <si>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</si>
  <si>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</si>
  <si>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</si>
  <si>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</si>
  <si>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</si>
  <si>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</si>
  <si>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</si>
  <si>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</si>
  <si>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</si>
  <si>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</si>
  <si>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</si>
  <si>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</si>
  <si>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</si>
  <si>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</si>
  <si>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</si>
  <si>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</si>
  <si>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</si>
  <si>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</si>
  <si>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</si>
  <si>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</si>
  <si>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</si>
  <si>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</si>
  <si>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</si>
  <si>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</si>
  <si>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</si>
  <si>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</si>
  <si>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</si>
  <si>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</si>
  <si>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</si>
  <si>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</si>
  <si>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</si>
  <si>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</si>
  <si>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</si>
  <si>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</si>
  <si>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</si>
  <si>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</si>
  <si>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</si>
  <si>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</si>
  <si>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</si>
  <si>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</si>
  <si>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</si>
  <si>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</si>
  <si>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</si>
  <si>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</si>
  <si>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</si>
  <si>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</si>
  <si>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</si>
  <si>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</si>
  <si>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</si>
  <si>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</si>
  <si>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</si>
  <si>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</si>
  <si>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</si>
  <si>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</si>
  <si>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</si>
  <si>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</si>
  <si>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</si>
  <si>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</si>
  <si>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</si>
  <si>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</si>
  <si>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</si>
  <si>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</si>
  <si>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</si>
  <si>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</si>
  <si>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</si>
  <si>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</si>
  <si>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</si>
  <si>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</si>
  <si>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</si>
  <si>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</si>
  <si>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</si>
  <si>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</si>
  <si>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</si>
  <si>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</si>
  <si>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</si>
  <si>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</si>
  <si>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</si>
  <si>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</si>
  <si>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</si>
  <si>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</si>
  <si>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</si>
  <si>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</si>
  <si>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</si>
  <si>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</si>
  <si>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</si>
  <si>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</si>
  <si>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</si>
  <si>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</si>
  <si>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</si>
  <si>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</si>
  <si>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</si>
  <si>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</si>
  <si>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</si>
  <si>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</si>
  <si>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</si>
  <si>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</si>
  <si>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</si>
  <si>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</si>
  <si>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</si>
  <si>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</si>
  <si>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</si>
  <si>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</si>
  <si>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</si>
  <si>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</si>
  <si>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</si>
  <si>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</si>
  <si>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</si>
  <si>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</si>
  <si>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</si>
  <si>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</si>
  <si>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</si>
  <si>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</si>
  <si>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</si>
  <si>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</si>
  <si>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</si>
  <si>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</si>
  <si>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</si>
  <si>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</si>
  <si>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</si>
  <si>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</si>
  <si>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</si>
  <si>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</si>
  <si>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</si>
  <si>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</si>
  <si>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</si>
  <si>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</si>
  <si>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</si>
  <si>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</si>
  <si>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</si>
  <si>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</si>
  <si>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</si>
  <si>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</si>
  <si>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</si>
  <si>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</si>
  <si>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</si>
  <si>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</si>
  <si>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</si>
  <si>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</si>
  <si>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</si>
  <si>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</si>
  <si>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</si>
  <si>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</si>
  <si>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</si>
  <si>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</si>
  <si>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</si>
  <si>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</si>
  <si>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</si>
  <si>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</si>
  <si>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</si>
  <si>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</si>
  <si>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</si>
  <si>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</si>
  <si>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</si>
  <si>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</si>
  <si>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</si>
  <si>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</si>
  <si>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</si>
  <si>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</si>
  <si>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</si>
  <si>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</si>
  <si>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</si>
  <si>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</si>
  <si>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</si>
  <si>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</si>
  <si>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</si>
  <si>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</si>
  <si>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</si>
  <si>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</si>
  <si>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</si>
  <si>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</si>
  <si>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</si>
  <si>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</si>
  <si>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</si>
  <si>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</si>
  <si>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</si>
  <si>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</si>
  <si>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</si>
  <si>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</si>
  <si>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</si>
  <si>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</si>
  <si>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</si>
  <si>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</si>
  <si>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</si>
  <si>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</si>
  <si>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</si>
  <si>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</si>
  <si>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</si>
  <si>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</si>
  <si>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</si>
  <si>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</si>
  <si>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</si>
  <si>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</si>
  <si>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</si>
  <si>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</si>
  <si>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</si>
  <si>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</si>
  <si>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</si>
  <si>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</si>
  <si>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</si>
  <si>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</si>
  <si>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</si>
  <si>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</si>
  <si>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</si>
  <si>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</si>
  <si>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</si>
  <si>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</si>
  <si>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</si>
  <si>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</si>
  <si>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</si>
  <si>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</si>
  <si>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</si>
  <si>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</si>
  <si>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</si>
  <si>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</si>
  <si>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</si>
  <si>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</si>
  <si>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</si>
  <si>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</si>
  <si>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</si>
  <si>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</si>
  <si>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</si>
  <si>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</si>
  <si>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</si>
  <si>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</si>
  <si>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</si>
  <si>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</si>
  <si>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</si>
  <si>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</si>
  <si>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</si>
  <si>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</si>
  <si>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</si>
  <si>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</si>
  <si>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</si>
  <si>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</si>
  <si>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</si>
  <si>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</si>
  <si>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</si>
  <si>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</si>
  <si>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</si>
  <si>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</si>
  <si>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</si>
  <si>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</si>
  <si>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</si>
  <si>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</si>
  <si>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</si>
  <si>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</si>
  <si>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</si>
  <si>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</si>
  <si>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</si>
  <si>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</si>
  <si>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</si>
  <si>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</si>
  <si>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</si>
  <si>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</si>
  <si>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</si>
  <si>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</si>
  <si>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</si>
  <si>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</si>
  <si>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</si>
  <si>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</si>
  <si>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</si>
  <si>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</si>
  <si>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</si>
  <si>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</si>
  <si>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</si>
  <si>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</si>
  <si>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</si>
  <si>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</si>
  <si>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</si>
  <si>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</si>
  <si>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</si>
  <si>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</si>
  <si>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</si>
  <si>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</si>
  <si>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</si>
  <si>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</si>
  <si>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</si>
  <si>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</si>
  <si>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</si>
  <si>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</si>
  <si>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</si>
  <si>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</si>
  <si>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</si>
  <si>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</si>
  <si>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</si>
  <si>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</si>
  <si>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</si>
  <si>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</si>
  <si>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</si>
  <si>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</si>
  <si>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</si>
  <si>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</si>
  <si>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</si>
  <si>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</si>
  <si>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</si>
  <si>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</si>
  <si>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</si>
  <si>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</si>
  <si>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</si>
  <si>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</si>
  <si>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</si>
  <si>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</si>
  <si>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</si>
  <si>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</si>
  <si>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</si>
  <si>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</si>
  <si>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</si>
  <si>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</si>
  <si>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</si>
  <si>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</si>
  <si>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</si>
  <si>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</si>
  <si>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</si>
  <si>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</si>
  <si>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</si>
  <si>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</si>
  <si>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</si>
  <si>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</si>
  <si>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</si>
  <si>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</si>
  <si>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</si>
  <si>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</si>
  <si>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</si>
  <si>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</si>
  <si>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</si>
  <si>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</si>
  <si>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</si>
  <si>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</si>
  <si>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</si>
  <si>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</si>
  <si>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</si>
  <si>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</si>
  <si>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</si>
  <si>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</si>
  <si>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</si>
  <si>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</si>
  <si>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</si>
  <si>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</si>
  <si>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</si>
  <si>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</si>
  <si>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</si>
  <si>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</si>
  <si>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</si>
  <si>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</si>
  <si>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</si>
  <si>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</si>
  <si>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</si>
  <si>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</si>
  <si>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</si>
  <si>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</si>
  <si>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</si>
  <si>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</si>
  <si>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</si>
  <si>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</si>
  <si>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</si>
  <si>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</si>
  <si>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</si>
  <si>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</si>
  <si>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</si>
  <si>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</si>
  <si>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</si>
  <si>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</si>
  <si>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</si>
  <si>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</si>
  <si>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</si>
  <si>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</si>
  <si>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</si>
  <si>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</si>
  <si>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</si>
  <si>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</si>
  <si>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</si>
  <si>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</si>
  <si>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</si>
  <si>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</si>
  <si>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</si>
  <si>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</si>
  <si>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</si>
  <si>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</si>
  <si>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</si>
  <si>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</si>
  <si>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</si>
  <si>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</si>
  <si>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</si>
  <si>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</si>
  <si>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</si>
  <si>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</si>
  <si>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</si>
  <si>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</si>
  <si>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</si>
  <si>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</si>
  <si>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</si>
  <si>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</si>
  <si>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</si>
  <si>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</si>
  <si>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</si>
  <si>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</si>
  <si>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</si>
  <si>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</si>
  <si>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</si>
  <si>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</si>
  <si>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</si>
  <si>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</si>
  <si>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</si>
  <si>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</si>
  <si>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</si>
  <si>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</si>
  <si>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</si>
  <si>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</si>
  <si>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</si>
  <si>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</si>
  <si>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</si>
  <si>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</si>
  <si>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</si>
  <si>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</si>
  <si>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</si>
  <si>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</si>
  <si>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</si>
  <si>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</si>
  <si>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</si>
  <si>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</si>
  <si>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</si>
  <si>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</si>
  <si>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</si>
  <si>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</si>
  <si>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</si>
  <si>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</si>
  <si>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</si>
  <si>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</si>
  <si>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</si>
  <si>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</si>
  <si>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</si>
  <si>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</si>
  <si>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</si>
  <si>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</si>
  <si>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</si>
  <si>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</si>
  <si>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</si>
  <si>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</si>
  <si>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</si>
  <si>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</si>
  <si>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</si>
  <si>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</si>
  <si>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</si>
  <si>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</si>
  <si>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</si>
  <si>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</si>
  <si>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</si>
  <si>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</si>
  <si>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</si>
  <si>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</si>
  <si>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</si>
  <si>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</si>
  <si>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</si>
  <si>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</si>
  <si>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</si>
  <si>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</si>
  <si>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</si>
  <si>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</si>
  <si>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</si>
  <si>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</si>
  <si>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</si>
  <si>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</si>
  <si>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</si>
  <si>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</si>
  <si>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</si>
  <si>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</si>
  <si>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</si>
  <si>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</si>
  <si>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</si>
  <si>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</si>
  <si>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</si>
  <si>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</si>
  <si>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</si>
  <si>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</si>
  <si>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</si>
  <si>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</si>
  <si>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</si>
  <si>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</si>
  <si>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</si>
  <si>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</si>
  <si>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</si>
  <si>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</si>
  <si>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</si>
  <si>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</si>
  <si>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</si>
  <si>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</si>
  <si>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</si>
  <si>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</si>
  <si>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</si>
  <si>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</si>
  <si>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</si>
  <si>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</si>
  <si>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</si>
  <si>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</si>
  <si>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</si>
  <si>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</si>
  <si>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</si>
  <si>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</si>
  <si>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</si>
  <si>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</si>
  <si>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</si>
  <si>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</si>
  <si>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</si>
  <si>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</si>
  <si>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</si>
  <si>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</si>
  <si>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</si>
  <si>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</si>
  <si>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</si>
  <si>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</si>
  <si>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</si>
  <si>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</si>
  <si>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</si>
  <si>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</si>
  <si>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</si>
  <si>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</si>
  <si>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</si>
  <si>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</si>
  <si>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</si>
  <si>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</si>
  <si>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</si>
  <si>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</si>
  <si>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</si>
  <si>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</si>
  <si>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</si>
  <si>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</si>
  <si>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</si>
  <si>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</si>
  <si>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</si>
  <si>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</si>
  <si>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</si>
  <si>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</si>
  <si>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</si>
  <si>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</si>
  <si>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</si>
  <si>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</si>
  <si>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</si>
  <si>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</si>
  <si>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</si>
  <si>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</si>
  <si>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</si>
  <si>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</si>
  <si>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</si>
  <si>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</si>
  <si>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</si>
  <si>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</si>
  <si>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</si>
  <si>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</si>
  <si>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</si>
  <si>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</si>
  <si>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</si>
  <si>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</si>
  <si>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</si>
  <si>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</si>
  <si>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</si>
  <si>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</si>
  <si>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</si>
  <si>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</si>
  <si>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</si>
  <si>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</si>
  <si>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</si>
  <si>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</si>
  <si>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</si>
  <si>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</si>
  <si>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</si>
  <si>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</si>
  <si>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</si>
  <si>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</si>
  <si>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</si>
  <si>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</si>
  <si>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</si>
  <si>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</si>
  <si>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</si>
  <si>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</si>
  <si>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</si>
  <si>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</si>
  <si>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</si>
  <si>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</si>
  <si>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</si>
  <si>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</si>
  <si>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</si>
  <si>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</si>
  <si>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</si>
  <si>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</si>
  <si>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</si>
  <si>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</si>
  <si>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</si>
  <si>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</si>
  <si>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</si>
  <si>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</si>
  <si>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</si>
  <si>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</si>
  <si>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</si>
  <si>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</si>
  <si>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</si>
  <si>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</si>
  <si>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</si>
  <si>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</si>
  <si>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</si>
  <si>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</si>
  <si>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</si>
  <si>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</si>
  <si>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</si>
  <si>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</si>
  <si>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</si>
  <si>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</si>
  <si>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</si>
  <si>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</si>
  <si>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</si>
  <si>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</si>
  <si>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</si>
  <si>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</si>
  <si>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</si>
  <si>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</si>
  <si>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</si>
  <si>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</si>
  <si>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</si>
  <si>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</si>
  <si>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</si>
  <si>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</si>
  <si>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</si>
  <si>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</si>
  <si>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</si>
  <si>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</si>
  <si>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</si>
  <si>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</si>
  <si>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</si>
  <si>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</si>
  <si>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</si>
  <si>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</si>
  <si>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</si>
  <si>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</si>
  <si>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</si>
  <si>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</si>
  <si>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</si>
  <si>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</si>
  <si>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</si>
  <si>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</si>
  <si>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</si>
  <si>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</si>
  <si>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</si>
  <si>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</si>
  <si>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</si>
  <si>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</si>
  <si>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</si>
  <si>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</si>
  <si>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</si>
  <si>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</si>
  <si>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</si>
  <si>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</si>
  <si>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</si>
  <si>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</si>
  <si>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</si>
  <si>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</si>
  <si>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</si>
  <si>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</si>
  <si>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</si>
  <si>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</si>
  <si>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</si>
  <si>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</si>
  <si>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</si>
  <si>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</si>
  <si>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</si>
  <si>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</si>
  <si>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</si>
  <si>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</si>
  <si>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</si>
  <si>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</si>
  <si>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</si>
  <si>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</si>
  <si>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</si>
  <si>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</si>
  <si>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</si>
  <si>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</si>
  <si>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</si>
  <si>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</si>
  <si>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</si>
  <si>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</si>
  <si>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</si>
  <si>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</si>
  <si>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</si>
  <si>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</si>
  <si>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</si>
  <si>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</si>
  <si>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</si>
  <si>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</si>
  <si>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</si>
  <si>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</si>
  <si>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</si>
  <si>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</si>
  <si>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</si>
  <si>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</si>
  <si>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</si>
  <si>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</si>
  <si>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</si>
  <si>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</si>
  <si>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</si>
  <si>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</si>
  <si>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</si>
  <si>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</si>
  <si>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</si>
  <si>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</si>
  <si>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</si>
  <si>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</si>
  <si>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</si>
  <si>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</si>
  <si>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</si>
  <si>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</si>
  <si>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</si>
  <si>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</si>
  <si>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</si>
  <si>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</si>
  <si>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</si>
  <si>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</si>
  <si>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</si>
  <si>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</si>
  <si>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</si>
  <si>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</si>
  <si>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</si>
  <si>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</si>
  <si>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</si>
  <si>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</si>
  <si>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</si>
  <si>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</si>
  <si>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</si>
  <si>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</si>
  <si>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</si>
  <si>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</si>
  <si>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</si>
  <si>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</si>
  <si>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</si>
  <si>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</si>
  <si>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</si>
  <si>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</si>
  <si>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</si>
  <si>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</si>
  <si>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</si>
  <si>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</si>
  <si>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</si>
  <si>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</si>
  <si>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</si>
  <si>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</si>
  <si>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</si>
  <si>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</si>
  <si>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</si>
  <si>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</si>
  <si>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</si>
  <si>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</si>
  <si>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</si>
  <si>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</si>
  <si>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</si>
  <si>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</si>
  <si>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</si>
  <si>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</si>
  <si>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</si>
  <si>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</si>
  <si>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</si>
  <si>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</si>
  <si>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</si>
  <si>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</si>
  <si>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</si>
  <si>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</si>
  <si>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</si>
  <si>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</si>
  <si>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</si>
  <si>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</si>
  <si>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</si>
  <si>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</si>
  <si>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</si>
  <si>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</si>
  <si>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</si>
  <si>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</si>
  <si>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</si>
  <si>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</si>
  <si>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</si>
  <si>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</si>
  <si>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</si>
  <si>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</si>
  <si>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</si>
  <si>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</si>
  <si>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</si>
  <si>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</si>
  <si>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</si>
  <si>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</si>
  <si>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</si>
  <si>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</si>
  <si>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</si>
  <si>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</si>
  <si>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</si>
  <si>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</si>
  <si>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</si>
  <si>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</si>
  <si>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</si>
  <si>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</si>
  <si>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</si>
  <si>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</si>
  <si>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</si>
  <si>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</si>
  <si>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</si>
  <si>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</si>
  <si>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</si>
  <si>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</si>
  <si>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</si>
  <si>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</si>
  <si>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</si>
  <si>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</si>
  <si>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</si>
  <si>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</si>
  <si>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</si>
  <si>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</si>
  <si>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</si>
  <si>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</si>
  <si>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</si>
  <si>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</si>
  <si>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</si>
  <si>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</si>
  <si>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</si>
  <si>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</si>
  <si>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</si>
  <si>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</si>
  <si>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</si>
  <si>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</si>
  <si>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</si>
  <si>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</si>
  <si>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</si>
  <si>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</si>
  <si>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</si>
  <si>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</si>
  <si>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</si>
  <si>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</si>
  <si>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</si>
  <si>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</si>
  <si>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</si>
  <si>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</si>
  <si>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</si>
  <si>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</si>
  <si>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</si>
  <si>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</si>
  <si>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</si>
  <si>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</si>
  <si>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</si>
  <si>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</si>
  <si>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</si>
  <si>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</si>
  <si>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</si>
  <si>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</si>
  <si>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</si>
  <si>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</si>
  <si>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</si>
  <si>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</si>
  <si>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</si>
  <si>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</si>
  <si>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</si>
  <si>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</si>
  <si>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</si>
  <si>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</si>
  <si>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</si>
  <si>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</si>
  <si>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</si>
  <si>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</si>
  <si>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</si>
  <si>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</si>
  <si>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</si>
  <si>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</si>
  <si>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</si>
  <si>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</si>
  <si>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</si>
  <si>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</si>
  <si>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</si>
  <si>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</si>
  <si>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</si>
  <si>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</si>
  <si>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</si>
  <si>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</si>
  <si>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</si>
  <si>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</si>
  <si>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</si>
  <si>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</si>
  <si>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</si>
  <si>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</si>
  <si>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</si>
  <si>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</si>
  <si>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</si>
  <si>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</si>
  <si>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</si>
  <si>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</si>
  <si>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</si>
  <si>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</si>
  <si>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</si>
  <si>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</si>
  <si>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</si>
  <si>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</si>
  <si>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</si>
  <si>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</si>
  <si>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</si>
  <si>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</si>
  <si>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</si>
  <si>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</si>
  <si>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</si>
  <si>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</si>
  <si>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</si>
  <si>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</si>
  <si>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</si>
  <si>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</si>
  <si>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</si>
  <si>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</si>
  <si>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</si>
  <si>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</si>
  <si>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</si>
  <si>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</si>
  <si>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</si>
  <si>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</si>
  <si>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</si>
  <si>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</si>
  <si>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</si>
  <si>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</si>
  <si>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</si>
  <si>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</si>
  <si>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</si>
  <si>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</si>
  <si>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</si>
  <si>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</si>
  <si>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</si>
  <si>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</si>
  <si>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</si>
  <si>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</si>
  <si>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</si>
  <si>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</si>
  <si>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</si>
  <si>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</si>
  <si>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</si>
  <si>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</si>
  <si>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</si>
  <si>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</si>
  <si>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</si>
  <si>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</si>
  <si>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</si>
  <si>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</si>
  <si>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</si>
  <si>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</si>
  <si>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</si>
  <si>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</si>
  <si>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</si>
  <si>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</si>
  <si>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</si>
  <si>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</si>
  <si>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</si>
  <si>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</si>
  <si>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</si>
  <si>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</si>
  <si>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</si>
  <si>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</si>
  <si>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</si>
  <si>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</si>
  <si>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</si>
  <si>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</si>
  <si>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</si>
  <si>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</si>
  <si>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</si>
  <si>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</si>
  <si>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</si>
  <si>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</si>
  <si>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</si>
  <si>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</si>
  <si>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</si>
  <si>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</si>
  <si>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</si>
  <si>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</si>
  <si>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</si>
  <si>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</si>
  <si>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</si>
  <si>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</si>
  <si>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</si>
  <si>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</si>
  <si>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</si>
  <si>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</si>
  <si>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</si>
  <si>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</si>
  <si>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</si>
  <si>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</si>
  <si>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</si>
  <si>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</si>
  <si>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</si>
  <si>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</si>
  <si>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</si>
  <si>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</si>
  <si>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</si>
  <si>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</si>
  <si>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</si>
  <si>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</si>
  <si>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</si>
  <si>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</si>
  <si>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</si>
  <si>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</si>
  <si>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</si>
  <si>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</si>
  <si>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</si>
  <si>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</si>
  <si>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</si>
  <si>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</si>
  <si>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</si>
  <si>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</si>
  <si>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</si>
  <si>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</si>
  <si>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</si>
  <si>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</si>
  <si>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</si>
  <si>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</si>
  <si>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</si>
  <si>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</si>
  <si>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</si>
  <si>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</si>
  <si>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</si>
  <si>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</si>
  <si>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</si>
  <si>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</si>
  <si>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</si>
  <si>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</si>
  <si>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</si>
  <si>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</si>
  <si>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</si>
  <si>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</si>
  <si>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</si>
  <si>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</si>
  <si>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</si>
  <si>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</si>
  <si>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</si>
  <si>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</si>
  <si>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</si>
  <si>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</si>
  <si>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</si>
  <si>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</si>
  <si>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</si>
  <si>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</si>
  <si>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</si>
  <si>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</si>
  <si>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</si>
  <si>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</si>
  <si>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</si>
  <si>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</si>
  <si>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</si>
  <si>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</si>
  <si>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</si>
  <si>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</si>
  <si>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</si>
  <si>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</si>
  <si>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</si>
  <si>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</si>
  <si>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</si>
  <si>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</si>
  <si>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</si>
  <si>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</si>
  <si>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</si>
  <si>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</si>
  <si>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</si>
  <si>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</si>
  <si>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</si>
  <si>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</si>
  <si>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</si>
  <si>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</si>
  <si>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</si>
  <si>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</si>
  <si>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</si>
  <si>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</si>
  <si>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</si>
  <si>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</si>
  <si>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</si>
  <si>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</si>
  <si>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</si>
  <si>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</si>
  <si>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</si>
  <si>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</si>
  <si>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</si>
  <si>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</si>
  <si>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</si>
  <si>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</si>
  <si>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</si>
  <si>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</si>
  <si>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</si>
  <si>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</si>
  <si>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</si>
  <si>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</si>
  <si>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</si>
  <si>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</si>
  <si>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</si>
  <si>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</si>
  <si>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</si>
  <si>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</si>
  <si>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</si>
  <si>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</si>
  <si>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</si>
  <si>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</si>
  <si>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</si>
  <si>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</si>
  <si>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</si>
  <si>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</si>
  <si>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</si>
  <si>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</si>
  <si>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</si>
  <si>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</si>
  <si>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</si>
  <si>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</si>
  <si>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</si>
  <si>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</si>
  <si>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</si>
  <si>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</si>
  <si>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</si>
  <si>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</si>
  <si>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</si>
  <si>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</si>
  <si>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</si>
  <si>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</si>
  <si>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</si>
  <si>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</si>
  <si>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</si>
  <si>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</si>
  <si>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</si>
  <si>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</si>
  <si>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</si>
  <si>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</si>
  <si>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</si>
  <si>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</si>
  <si>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</si>
  <si>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</si>
  <si>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</si>
  <si>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</si>
  <si>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</si>
  <si>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</si>
  <si>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</si>
  <si>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</si>
  <si>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</si>
  <si>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</si>
  <si>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</si>
  <si>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</si>
  <si>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</si>
  <si>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</si>
  <si>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</si>
  <si>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</si>
  <si>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</si>
  <si>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</si>
  <si>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</si>
  <si>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</si>
  <si>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</si>
  <si>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</si>
  <si>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</si>
  <si>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</si>
  <si>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</si>
  <si>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</si>
  <si>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</si>
  <si>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</si>
  <si>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</si>
  <si>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</si>
  <si>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</si>
  <si>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</si>
  <si>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</si>
  <si>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</si>
  <si>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</si>
  <si>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</si>
  <si>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</si>
  <si>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</si>
  <si>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</si>
  <si>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</si>
  <si>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</si>
  <si>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</si>
  <si>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</si>
  <si>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</si>
  <si>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</si>
  <si>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</si>
  <si>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</si>
  <si>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</si>
  <si>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</si>
  <si>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</si>
  <si>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</si>
  <si>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</si>
  <si>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</si>
  <si>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</si>
  <si>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</si>
  <si>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</si>
  <si>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</si>
  <si>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</si>
  <si>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</si>
  <si>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</si>
  <si>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</si>
  <si>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</si>
  <si>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</si>
  <si>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</si>
  <si>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</si>
  <si>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</si>
  <si>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</si>
  <si>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</si>
  <si>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</si>
  <si>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</si>
  <si>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</si>
  <si>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</si>
  <si>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</si>
  <si>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</si>
  <si>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</si>
  <si>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</si>
  <si>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</si>
  <si>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</si>
  <si>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</si>
  <si>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</si>
  <si>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</si>
  <si>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</si>
  <si>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</si>
  <si>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</si>
  <si>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</si>
  <si>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</si>
  <si>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</si>
  <si>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</si>
  <si>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</si>
  <si>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</si>
  <si>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</si>
  <si>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</si>
  <si>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</si>
  <si>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</si>
  <si>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</si>
  <si>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</si>
  <si>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</si>
  <si>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</si>
  <si>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</si>
  <si>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</si>
  <si>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</si>
  <si>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</si>
  <si>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</si>
  <si>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</si>
  <si>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</si>
  <si>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</si>
  <si>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</si>
  <si>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</si>
  <si>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</si>
  <si>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</si>
  <si>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</si>
  <si>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</si>
  <si>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</si>
  <si>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</si>
  <si>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</si>
  <si>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</si>
  <si>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</si>
  <si>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</si>
  <si>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</si>
  <si>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</si>
  <si>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</si>
  <si>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</si>
  <si>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</si>
  <si>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</si>
  <si>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</si>
  <si>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</si>
  <si>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</si>
  <si>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</si>
  <si>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</si>
  <si>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</si>
  <si>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</si>
  <si>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</si>
  <si>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</si>
  <si>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</si>
  <si>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</si>
  <si>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</si>
  <si>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</si>
  <si>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</si>
  <si>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</si>
  <si>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</si>
  <si>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</si>
  <si>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</si>
  <si>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</si>
  <si>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</si>
  <si>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</si>
  <si>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</si>
  <si>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</si>
  <si>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</si>
  <si>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</si>
  <si>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</si>
  <si>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</si>
  <si>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</si>
  <si>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</si>
  <si>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</si>
  <si>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</si>
  <si>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</si>
  <si>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</si>
  <si>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</si>
  <si>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</si>
  <si>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</si>
  <si>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</si>
  <si>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</si>
  <si>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</si>
  <si>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</si>
  <si>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</si>
  <si>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</si>
  <si>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</si>
  <si>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</si>
  <si>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</si>
  <si>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</si>
  <si>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</si>
  <si>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</si>
  <si>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</si>
  <si>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</si>
  <si>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</si>
  <si>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</si>
  <si>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</si>
  <si>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</si>
  <si>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</si>
  <si>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</si>
  <si>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</si>
  <si>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</si>
  <si>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</si>
  <si>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</si>
  <si>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</si>
  <si>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</si>
  <si>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</si>
  <si>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</si>
  <si>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</si>
  <si>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</si>
  <si>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</si>
  <si>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</si>
  <si>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</si>
  <si>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</si>
  <si>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</si>
  <si>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</si>
  <si>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</si>
  <si>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</si>
  <si>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</si>
  <si>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</si>
  <si>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</si>
  <si>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</si>
  <si>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</si>
  <si>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</si>
  <si>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</si>
  <si>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</si>
  <si>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</si>
  <si>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</si>
  <si>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</si>
  <si>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</si>
  <si>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</si>
  <si>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</si>
  <si>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</si>
  <si>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</si>
  <si>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</si>
  <si>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</si>
  <si>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</si>
  <si>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</si>
  <si>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</si>
  <si>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</si>
  <si>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</si>
  <si>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</si>
  <si>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</si>
  <si>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</si>
  <si>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</si>
  <si>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</si>
  <si>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</si>
  <si>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</si>
  <si>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</si>
  <si>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</si>
  <si>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</si>
  <si>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</si>
  <si>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</si>
  <si>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</si>
  <si>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</si>
  <si>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</si>
  <si>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</si>
  <si>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</si>
  <si>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</si>
  <si>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</si>
  <si>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</si>
  <si>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</si>
  <si>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</si>
  <si>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</si>
  <si>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</si>
  <si>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</si>
  <si>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</si>
  <si>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</si>
  <si>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</si>
  <si>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</si>
  <si>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</si>
  <si>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</si>
  <si>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</si>
  <si>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</si>
  <si>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</si>
  <si>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</si>
  <si>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</si>
  <si>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</si>
  <si>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</si>
  <si>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</si>
  <si>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</si>
  <si>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</si>
  <si>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</si>
  <si>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</si>
  <si>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</si>
  <si>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</si>
  <si>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</si>
  <si>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</si>
  <si>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</si>
  <si>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</si>
  <si>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</si>
  <si>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</si>
  <si>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</si>
  <si>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</si>
  <si>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</si>
  <si>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</si>
  <si>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</si>
  <si>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</si>
  <si>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</si>
  <si>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</si>
  <si>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</si>
  <si>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</si>
  <si>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</si>
  <si>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</si>
  <si>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</si>
  <si>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</si>
  <si>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</si>
  <si>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</si>
  <si>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</si>
  <si>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</si>
  <si>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</si>
  <si>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</si>
  <si>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</si>
  <si>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</si>
  <si>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</si>
  <si>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</si>
  <si>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</si>
  <si>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</si>
  <si>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</si>
  <si>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</si>
  <si>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</si>
  <si>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</si>
  <si>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</si>
  <si>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</si>
  <si>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</si>
  <si>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</si>
  <si>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</si>
  <si>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</si>
  <si>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</si>
  <si>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</si>
  <si>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</si>
  <si>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</si>
  <si>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</si>
  <si>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</si>
  <si>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</si>
  <si>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</si>
  <si>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</si>
  <si>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</si>
  <si>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</si>
  <si>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</si>
  <si>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</si>
  <si>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</si>
  <si>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</si>
  <si>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</si>
  <si>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</si>
  <si>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</si>
  <si>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</si>
  <si>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</si>
  <si>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</si>
  <si>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</si>
  <si>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</si>
  <si>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</si>
  <si>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</si>
  <si>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</si>
  <si>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</si>
  <si>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</si>
  <si>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</si>
  <si>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</si>
  <si>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</si>
  <si>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</si>
  <si>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</si>
  <si>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</si>
  <si>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</si>
  <si>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</si>
  <si>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</si>
  <si>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</si>
  <si>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</si>
  <si>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</si>
  <si>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</si>
  <si>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</si>
  <si>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</si>
  <si>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</si>
  <si>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</si>
  <si>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</si>
  <si>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</si>
  <si>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</si>
  <si>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</si>
  <si>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</si>
  <si>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</si>
  <si>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</si>
  <si>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</si>
  <si>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</si>
  <si>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</si>
  <si>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</si>
  <si>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</si>
  <si>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</si>
  <si>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</si>
  <si>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</si>
  <si>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</si>
  <si>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</si>
  <si>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</si>
  <si>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</si>
  <si>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</si>
  <si>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</si>
  <si>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</si>
  <si>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</si>
  <si>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</si>
  <si>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</si>
  <si>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</si>
  <si>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</si>
  <si>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</si>
  <si>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</si>
  <si>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</si>
  <si>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</si>
  <si>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</si>
  <si>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</si>
  <si>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</si>
  <si>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</si>
  <si>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</si>
  <si>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</si>
  <si>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</si>
  <si>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</si>
  <si>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</si>
  <si>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</si>
  <si>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</si>
  <si>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</si>
  <si>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</si>
  <si>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</si>
  <si>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</si>
  <si>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</si>
  <si>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</si>
  <si>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</si>
  <si>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</si>
  <si>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</si>
  <si>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</si>
  <si>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</si>
  <si>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</si>
  <si>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</si>
  <si>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</si>
  <si>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</si>
  <si>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</si>
  <si>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</si>
  <si>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</si>
  <si>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</si>
  <si>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</si>
  <si>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</si>
  <si>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</si>
  <si>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</si>
  <si>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</si>
  <si>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</si>
  <si>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</si>
  <si>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</si>
  <si>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</si>
  <si>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</si>
  <si>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</si>
  <si>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</si>
  <si>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</si>
  <si>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</si>
  <si>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</si>
  <si>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</si>
  <si>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</si>
  <si>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</si>
  <si>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</si>
  <si>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</si>
  <si>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</si>
  <si>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</si>
  <si>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</si>
  <si>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</si>
  <si>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</si>
  <si>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</si>
  <si>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</si>
  <si>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</si>
  <si>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</si>
  <si>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</si>
  <si>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</si>
  <si>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</si>
  <si>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</si>
  <si>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</si>
  <si>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</si>
  <si>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</si>
  <si>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</si>
  <si>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</si>
  <si>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</si>
  <si>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</si>
  <si>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</si>
  <si>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</si>
  <si>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</si>
  <si>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</si>
  <si>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</si>
  <si>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</si>
  <si>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</si>
  <si>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</si>
  <si>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</si>
  <si>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</si>
  <si>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</si>
  <si>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</si>
  <si>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</si>
  <si>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</si>
  <si>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</si>
  <si>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</si>
  <si>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</si>
  <si>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</si>
  <si>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</si>
  <si>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</si>
  <si>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</si>
  <si>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</si>
  <si>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</si>
  <si>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</si>
  <si>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</si>
  <si>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</si>
  <si>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</si>
  <si>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</si>
  <si>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</si>
  <si>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</si>
  <si>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</si>
  <si>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</si>
  <si>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</si>
  <si>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</si>
  <si>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</si>
  <si>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</si>
  <si>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</si>
  <si>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</si>
  <si>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</si>
  <si>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</si>
  <si>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</si>
  <si>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</si>
  <si>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</si>
  <si>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</si>
  <si>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</si>
  <si>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</si>
  <si>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</si>
  <si>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</si>
  <si>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</si>
  <si>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</si>
  <si>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</si>
  <si>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</si>
  <si>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</si>
  <si>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</si>
  <si>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</si>
  <si>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</si>
  <si>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</si>
  <si>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</si>
  <si>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</si>
  <si>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</si>
  <si>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</si>
  <si>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</si>
  <si>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</si>
  <si>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</si>
  <si>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</si>
  <si>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</si>
  <si>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</si>
  <si>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</si>
  <si>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</si>
  <si>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</si>
  <si>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</si>
  <si>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</si>
  <si>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</si>
  <si>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</si>
  <si>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</si>
  <si>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</si>
  <si>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</si>
  <si>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</si>
  <si>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</si>
  <si>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</si>
  <si>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</si>
  <si>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</si>
  <si>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</si>
  <si>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</si>
  <si>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</si>
  <si>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</si>
  <si>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</si>
  <si>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</si>
  <si>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</si>
  <si>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</si>
  <si>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</si>
  <si>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</si>
  <si>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</si>
  <si>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</si>
  <si>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</si>
  <si>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</si>
  <si>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</si>
  <si>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</si>
  <si>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</si>
  <si>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</si>
  <si>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</si>
  <si>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</si>
  <si>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</si>
  <si>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</si>
  <si>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</si>
  <si>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</si>
  <si>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</si>
  <si>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</si>
  <si>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</si>
  <si>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</si>
  <si>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</si>
  <si>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</si>
  <si>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</si>
  <si>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</si>
  <si>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</si>
  <si>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</si>
  <si>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</si>
  <si>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</si>
  <si>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</si>
  <si>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</si>
  <si>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</si>
  <si>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</si>
  <si>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</si>
  <si>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</si>
  <si>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</si>
  <si>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</si>
  <si>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</si>
  <si>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</si>
  <si>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</si>
  <si>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</si>
  <si>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</si>
  <si>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</si>
  <si>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</si>
  <si>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</si>
  <si>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</si>
  <si>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</si>
  <si>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</si>
  <si>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</si>
  <si>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</si>
  <si>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</si>
  <si>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</si>
  <si>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</si>
  <si>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</si>
  <si>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</si>
  <si>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</si>
  <si>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</si>
  <si>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</si>
  <si>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</si>
  <si>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</si>
  <si>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</si>
  <si>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</si>
  <si>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</si>
  <si>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</si>
  <si>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</si>
  <si>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</si>
  <si>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</si>
  <si>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</si>
  <si>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</si>
  <si>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</si>
  <si>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</si>
  <si>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</si>
  <si>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</si>
  <si>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</si>
  <si>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</si>
  <si>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</si>
  <si>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</si>
  <si>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</si>
  <si>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</si>
  <si>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</si>
  <si>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</si>
  <si>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</si>
  <si>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</si>
  <si>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</si>
  <si>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</si>
  <si>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</si>
  <si>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</si>
  <si>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</si>
  <si>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</si>
  <si>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</si>
  <si>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</si>
  <si>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</si>
  <si>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</si>
  <si>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</si>
  <si>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</si>
  <si>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</si>
  <si>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</si>
  <si>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</si>
  <si>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</si>
  <si>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</si>
  <si>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</si>
  <si>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</si>
  <si>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</si>
  <si>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</si>
  <si>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</si>
  <si>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</si>
  <si>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</si>
  <si>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</si>
  <si>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</si>
  <si>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</si>
  <si>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</si>
  <si>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</si>
  <si>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</si>
  <si>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</si>
  <si>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</si>
  <si>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</si>
  <si>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</si>
  <si>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</si>
  <si>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</si>
  <si>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</si>
  <si>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</si>
  <si>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</si>
  <si>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</si>
  <si>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</si>
  <si>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</si>
  <si>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</si>
  <si>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</si>
  <si>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</si>
  <si>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</si>
  <si>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</si>
  <si>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</si>
  <si>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</si>
  <si>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</si>
  <si>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</si>
  <si>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</si>
  <si>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</si>
  <si>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</si>
  <si>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</si>
  <si>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</si>
  <si>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</si>
  <si>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</si>
  <si>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</si>
  <si>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</si>
  <si>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</si>
  <si>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</si>
  <si>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</si>
  <si>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</si>
  <si>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</si>
  <si>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</si>
  <si>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</si>
  <si>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</si>
  <si>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</si>
  <si>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</si>
  <si>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</si>
  <si>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</si>
  <si>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</si>
  <si>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</si>
  <si>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</si>
  <si>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</si>
  <si>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</si>
  <si>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</si>
  <si>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</si>
  <si>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</si>
  <si>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</si>
  <si>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</si>
  <si>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</si>
  <si>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</si>
  <si>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</si>
  <si>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</si>
  <si>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</si>
  <si>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</si>
  <si>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</si>
  <si>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</si>
  <si>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</si>
  <si>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</si>
  <si>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</si>
  <si>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</si>
  <si>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</si>
  <si>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</si>
  <si>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</si>
  <si>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</si>
  <si>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</si>
  <si>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</si>
  <si>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</si>
  <si>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</si>
  <si>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</si>
  <si>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</si>
  <si>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</si>
  <si>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</si>
  <si>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</si>
  <si>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</si>
  <si>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</si>
  <si>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</si>
  <si>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</si>
  <si>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</si>
  <si>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</si>
  <si>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</si>
  <si>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</si>
  <si>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</si>
  <si>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</si>
  <si>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</si>
  <si>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</si>
  <si>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</si>
  <si>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</si>
  <si>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</si>
  <si>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</si>
  <si>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</si>
  <si>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</si>
  <si>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</si>
  <si>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</si>
  <si>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</si>
  <si>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</si>
  <si>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</si>
  <si>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</si>
  <si>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</si>
  <si>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</si>
  <si>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</si>
  <si>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</si>
  <si>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</si>
  <si>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</si>
  <si>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</si>
  <si>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</si>
  <si>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</si>
  <si>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</si>
  <si>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</si>
  <si>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</si>
  <si>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</si>
  <si>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</si>
  <si>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</si>
  <si>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</si>
  <si>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</si>
  <si>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</si>
  <si>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</si>
  <si>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</si>
  <si>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</si>
  <si>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</si>
  <si>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</si>
  <si>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</si>
  <si>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</si>
  <si>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</si>
  <si>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</si>
  <si>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</si>
  <si>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</si>
  <si>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</si>
  <si>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</si>
  <si>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</si>
  <si>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</si>
  <si>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</si>
  <si>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</si>
  <si>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</si>
  <si>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</si>
  <si>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</si>
  <si>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</si>
  <si>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</si>
  <si>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</si>
  <si>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</si>
  <si>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</si>
  <si>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</si>
  <si>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</si>
  <si>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</si>
  <si>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</si>
  <si>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</si>
  <si>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</si>
  <si>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</si>
  <si>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</si>
  <si>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</si>
  <si>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</si>
  <si>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</si>
  <si>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</si>
  <si>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</si>
  <si>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</si>
  <si>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</si>
  <si>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</si>
  <si>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</si>
  <si>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</si>
  <si>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</si>
  <si>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</si>
  <si>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</si>
  <si>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</si>
  <si>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</si>
  <si>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</si>
  <si>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</si>
  <si>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</si>
  <si>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</si>
  <si>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</si>
  <si>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</si>
  <si>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</si>
  <si>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</si>
  <si>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</si>
  <si>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</si>
  <si>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</si>
  <si>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</si>
  <si>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</si>
  <si>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</si>
  <si>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</si>
  <si>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</si>
  <si>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</si>
  <si>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</si>
  <si>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</si>
  <si>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</si>
  <si>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</si>
  <si>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</si>
  <si>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</si>
  <si>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</si>
  <si>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</si>
  <si>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</si>
  <si>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</si>
  <si>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</si>
  <si>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</si>
  <si>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</si>
  <si>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</si>
  <si>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</si>
  <si>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</si>
  <si>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</si>
  <si>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</si>
  <si>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</si>
  <si>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</si>
  <si>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</si>
  <si>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</si>
  <si>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</si>
  <si>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</si>
  <si>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</si>
  <si>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</si>
  <si>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</si>
  <si>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</si>
  <si>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</si>
  <si>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</si>
  <si>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</si>
  <si>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</si>
  <si>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</si>
  <si>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</si>
  <si>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</si>
  <si>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</si>
  <si>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</si>
  <si>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</si>
  <si>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</si>
  <si>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</si>
  <si>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</si>
  <si>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</si>
  <si>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</si>
  <si>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</si>
  <si>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</si>
  <si>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</si>
  <si>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</si>
  <si>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</si>
  <si>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</si>
  <si>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</si>
  <si>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</si>
  <si>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</si>
  <si>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</si>
  <si>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</si>
  <si>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</si>
  <si>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</si>
  <si>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</si>
  <si>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</si>
  <si>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</si>
  <si>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</si>
  <si>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</si>
  <si>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</si>
  <si>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</si>
  <si>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</si>
  <si>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</si>
  <si>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</si>
  <si>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</si>
  <si>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</si>
  <si>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</si>
  <si>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</si>
  <si>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</si>
  <si>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</si>
  <si>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</si>
  <si>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</si>
  <si>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</si>
  <si>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</si>
  <si>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</si>
  <si>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</si>
  <si>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</si>
  <si>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</si>
  <si>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</si>
  <si>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</si>
  <si>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</si>
  <si>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</si>
  <si>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</si>
  <si>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</si>
  <si>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</si>
  <si>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</si>
  <si>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</si>
  <si>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</si>
  <si>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</si>
  <si>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</si>
  <si>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</si>
  <si>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</si>
  <si>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</si>
  <si>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</si>
  <si>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</si>
  <si>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</si>
  <si>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</si>
  <si>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</si>
  <si>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</si>
  <si>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</si>
  <si>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</si>
  <si>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</si>
  <si>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</si>
  <si>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</si>
  <si>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</si>
  <si>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</si>
  <si>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</si>
  <si>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</si>
  <si>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</si>
  <si>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</si>
  <si>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</si>
  <si>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</si>
  <si>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</si>
  <si>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</si>
  <si>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</si>
  <si>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</si>
  <si>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</si>
  <si>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</si>
  <si>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</si>
  <si>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</si>
  <si>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</si>
  <si>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</si>
  <si>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</si>
  <si>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</si>
  <si>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</si>
  <si>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</si>
  <si>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</si>
  <si>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</si>
  <si>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</si>
  <si>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</si>
  <si>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</si>
  <si>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</si>
  <si>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</si>
  <si>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</si>
  <si>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</si>
  <si>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</si>
  <si>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</si>
  <si>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</si>
  <si>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</si>
  <si>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</si>
  <si>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</si>
  <si>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</si>
  <si>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</si>
  <si>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</si>
  <si>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</si>
  <si>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</si>
  <si>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</si>
  <si>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</si>
  <si>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</si>
  <si>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</si>
  <si>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</si>
  <si>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</si>
  <si>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</si>
  <si>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</si>
  <si>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</si>
  <si>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</si>
  <si>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</si>
  <si>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</si>
  <si>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</si>
  <si>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</si>
  <si>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</si>
  <si>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</si>
  <si>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</si>
  <si>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</si>
  <si>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</si>
  <si>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</si>
  <si>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</si>
  <si>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</si>
  <si>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</si>
  <si>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</si>
  <si>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</si>
  <si>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</si>
  <si>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</si>
  <si>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</si>
  <si>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</si>
  <si>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</si>
  <si>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</si>
  <si>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</si>
  <si>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</si>
  <si>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</si>
  <si>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</si>
  <si>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</si>
  <si>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</si>
  <si>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</si>
  <si>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</si>
  <si>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</si>
  <si>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</si>
  <si>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</si>
  <si>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</si>
  <si>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</si>
  <si>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</si>
  <si>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</si>
  <si>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</si>
  <si>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</si>
  <si>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</si>
  <si>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</si>
  <si>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</si>
  <si>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</si>
  <si>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</si>
  <si>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</si>
  <si>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</si>
  <si>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</si>
  <si>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</si>
  <si>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</si>
  <si>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</si>
  <si>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</si>
  <si>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</si>
  <si>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</si>
  <si>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</si>
  <si>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</si>
  <si>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</si>
  <si>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</si>
  <si>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</si>
  <si>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</si>
  <si>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</si>
  <si>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</si>
  <si>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</si>
  <si>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</si>
  <si>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</si>
  <si>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</si>
  <si>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</si>
  <si>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</si>
  <si>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</si>
  <si>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</si>
  <si>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</si>
  <si>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</si>
  <si>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</si>
  <si>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</si>
  <si>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</si>
  <si>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</si>
  <si>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</si>
  <si>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</si>
  <si>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</si>
  <si>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</si>
  <si>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</si>
  <si>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</si>
  <si>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</si>
  <si>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</si>
  <si>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</si>
  <si>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</si>
  <si>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</si>
  <si>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</si>
  <si>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</si>
  <si>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</si>
  <si>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</si>
  <si>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</si>
  <si>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</si>
  <si>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</si>
  <si>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</si>
  <si>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</si>
  <si>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</si>
  <si>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</si>
  <si>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</si>
  <si>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</si>
  <si>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</si>
  <si>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</si>
  <si>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</si>
  <si>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</si>
  <si>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</si>
  <si>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</si>
  <si>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</si>
  <si>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</si>
  <si>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</si>
  <si>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</si>
  <si>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</si>
  <si>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</si>
  <si>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</si>
  <si>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</si>
  <si>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</si>
  <si>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</si>
  <si>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</si>
  <si>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</si>
  <si>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</si>
  <si>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</si>
  <si>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</si>
  <si>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</si>
  <si>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</si>
  <si>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</si>
  <si>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</si>
  <si>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</si>
  <si>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</si>
  <si>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</si>
  <si>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</si>
  <si>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</si>
  <si>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</si>
  <si>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</si>
  <si>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</si>
  <si>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</si>
  <si>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</si>
  <si>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</si>
  <si>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</si>
  <si>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</si>
  <si>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</si>
  <si>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</si>
  <si>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</si>
  <si>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</si>
  <si>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</si>
  <si>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</si>
  <si>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</si>
  <si>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</si>
  <si>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</si>
  <si>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</si>
  <si>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</si>
  <si>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</si>
  <si>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</si>
  <si>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</si>
  <si>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</si>
  <si>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</si>
  <si>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</si>
  <si>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</si>
  <si>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</si>
  <si>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</si>
  <si>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</si>
  <si>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</si>
  <si>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</si>
  <si>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</si>
  <si>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</si>
  <si>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</si>
  <si>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</si>
  <si>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</si>
  <si>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</si>
  <si>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</si>
  <si>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</si>
  <si>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</si>
  <si>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</si>
  <si>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</si>
  <si>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</si>
  <si>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</si>
  <si>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</si>
  <si>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</si>
  <si>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</si>
  <si>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</si>
  <si>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</si>
  <si>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</si>
  <si>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</si>
  <si>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</si>
  <si>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</si>
  <si>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</si>
  <si>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</si>
  <si>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</si>
  <si>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</si>
  <si>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</si>
  <si>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</si>
  <si>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</si>
  <si>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</si>
  <si>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</si>
  <si>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</si>
  <si>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</si>
  <si>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</si>
  <si>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</si>
  <si>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</si>
  <si>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</si>
  <si>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</si>
  <si>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</si>
  <si>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</si>
  <si>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</si>
  <si>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</si>
  <si>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</si>
  <si>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</si>
  <si>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</si>
  <si>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</si>
  <si>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</si>
  <si>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</si>
  <si>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</si>
  <si>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</si>
  <si>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</si>
  <si>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</si>
  <si>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</si>
  <si>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</si>
  <si>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</si>
  <si>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</si>
  <si>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</si>
  <si>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</si>
  <si>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</si>
  <si>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</si>
  <si>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</si>
  <si>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</si>
  <si>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</si>
  <si>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</si>
  <si>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</si>
  <si>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</si>
  <si>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</si>
  <si>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</si>
  <si>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</si>
  <si>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</si>
  <si>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</si>
  <si>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</si>
  <si>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</si>
  <si>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</si>
  <si>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</si>
  <si>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</si>
  <si>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</si>
  <si>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</si>
  <si>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</si>
  <si>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</si>
  <si>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</si>
  <si>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</si>
  <si>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</si>
  <si>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</si>
  <si>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</si>
  <si>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</si>
  <si>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</si>
  <si>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</si>
  <si>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</si>
  <si>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</si>
  <si>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</si>
  <si>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</si>
  <si>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</si>
  <si>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</si>
  <si>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</si>
  <si>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</si>
  <si>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</si>
  <si>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</si>
  <si>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</si>
  <si>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</si>
  <si>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</si>
  <si>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</si>
  <si>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</si>
  <si>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</si>
  <si>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</si>
  <si>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</si>
  <si>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</si>
  <si>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</si>
  <si>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</si>
  <si>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</si>
  <si>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</si>
  <si>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</si>
  <si>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</si>
  <si>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</si>
  <si>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</si>
  <si>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</si>
  <si>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</si>
  <si>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</si>
  <si>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</si>
  <si>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</si>
  <si>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</si>
  <si>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</si>
  <si>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</si>
  <si>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</si>
  <si>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</si>
  <si>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</si>
  <si>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</si>
  <si>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</si>
  <si>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</si>
  <si>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</si>
  <si>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</si>
  <si>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</si>
  <si>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</si>
  <si>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</si>
  <si>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</si>
  <si>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</si>
  <si>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</si>
  <si>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</si>
  <si>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</si>
  <si>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</si>
  <si>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</si>
  <si>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</si>
  <si>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</si>
  <si>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</si>
  <si>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</si>
  <si>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</si>
  <si>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</si>
  <si>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</si>
  <si>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</si>
  <si>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</si>
  <si>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</si>
  <si>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</si>
  <si>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</si>
  <si>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</si>
  <si>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</si>
  <si>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</si>
  <si>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</si>
  <si>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</si>
  <si>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</si>
  <si>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</si>
  <si>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</si>
  <si>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</si>
  <si>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</si>
  <si>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</si>
  <si>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</si>
  <si>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</si>
  <si>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</si>
  <si>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</si>
  <si>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</si>
  <si>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</si>
  <si>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</si>
  <si>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</si>
  <si>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</si>
  <si>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</si>
  <si>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</si>
  <si>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</si>
  <si>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</si>
  <si>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</si>
  <si>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</si>
  <si>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</si>
  <si>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</si>
  <si>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</si>
  <si>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</si>
  <si>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</si>
  <si>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</si>
  <si>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</si>
  <si>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</si>
  <si>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</si>
  <si>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</si>
  <si>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</si>
  <si>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</si>
  <si>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</si>
  <si>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</si>
  <si>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</si>
  <si>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</si>
  <si>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</si>
  <si>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</si>
  <si>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</si>
  <si>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</si>
  <si>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</si>
  <si>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</si>
  <si>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</si>
  <si>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</si>
  <si>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</si>
  <si>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</si>
  <si>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</si>
  <si>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</si>
  <si>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</si>
  <si>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</si>
  <si>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</si>
  <si>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</si>
  <si>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</si>
  <si>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</si>
  <si>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</si>
  <si>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</si>
  <si>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</si>
  <si>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</si>
  <si>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</si>
  <si>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</si>
  <si>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</si>
  <si>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</si>
  <si>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</si>
  <si>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</si>
  <si>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</si>
  <si>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</si>
  <si>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</si>
  <si>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</si>
  <si>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</si>
  <si>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</si>
  <si>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</si>
  <si>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</si>
  <si>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</si>
  <si>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</si>
  <si>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</si>
  <si>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</si>
  <si>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</si>
  <si>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</si>
  <si>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</si>
  <si>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</si>
  <si>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</si>
  <si>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</si>
  <si>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</si>
  <si>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</si>
  <si>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</si>
  <si>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</si>
  <si>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</si>
  <si>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</si>
  <si>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</si>
  <si>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</si>
  <si>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</si>
  <si>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</si>
  <si>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</si>
  <si>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</si>
  <si>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</si>
  <si>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</si>
  <si>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</si>
  <si>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</si>
  <si>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</si>
  <si>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</si>
  <si>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</si>
  <si>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</si>
  <si>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</si>
  <si>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</si>
  <si>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</si>
  <si>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</si>
  <si>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</si>
  <si>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</si>
  <si>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</si>
  <si>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</si>
  <si>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</si>
  <si>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</si>
  <si>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</si>
  <si>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</si>
  <si>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</si>
  <si>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</si>
  <si>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</si>
  <si>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</si>
  <si>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</si>
  <si>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</si>
  <si>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</si>
  <si>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</si>
  <si>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</si>
  <si>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</si>
  <si>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</si>
  <si>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</si>
  <si>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</si>
  <si>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</si>
  <si>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</si>
  <si>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</si>
  <si>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</si>
  <si>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</si>
  <si>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</si>
  <si>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</si>
  <si>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</si>
  <si>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</si>
  <si>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</si>
  <si>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</si>
  <si>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</si>
  <si>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</si>
  <si>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</si>
  <si>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</si>
  <si>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</si>
  <si>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</si>
  <si>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</si>
  <si>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</si>
  <si>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</si>
  <si>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</si>
  <si>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</si>
  <si>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</si>
  <si>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</si>
  <si>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</si>
  <si>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</si>
  <si>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</si>
  <si>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</si>
  <si>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</si>
  <si>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</si>
  <si>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</si>
  <si>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</si>
  <si>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</si>
  <si>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</si>
  <si>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</si>
  <si>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</si>
  <si>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</si>
  <si>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</si>
  <si>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</si>
  <si>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</si>
  <si>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</si>
  <si>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</si>
  <si>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</si>
  <si>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</si>
  <si>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</si>
  <si>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</si>
  <si>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</si>
  <si>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</si>
  <si>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</si>
  <si>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</si>
  <si>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</si>
  <si>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</si>
  <si>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</si>
  <si>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</si>
  <si>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</si>
  <si>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</si>
  <si>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</si>
  <si>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</si>
  <si>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</si>
  <si>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</si>
  <si>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</si>
  <si>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</si>
  <si>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</si>
  <si>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</si>
  <si>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</si>
  <si>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</si>
  <si>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</si>
  <si>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</si>
  <si>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</si>
  <si>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</si>
  <si>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</si>
  <si>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</si>
  <si>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</si>
  <si>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</si>
  <si>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</si>
  <si>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</si>
  <si>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</si>
  <si>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</si>
  <si>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</si>
  <si>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</si>
  <si>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</si>
  <si>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</si>
  <si>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</si>
  <si>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</si>
  <si>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</si>
  <si>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</si>
  <si>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</si>
  <si>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</si>
  <si>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</si>
  <si>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</si>
  <si>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</si>
  <si>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</si>
  <si>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</si>
  <si>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</si>
  <si>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</si>
  <si>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</si>
  <si>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</si>
  <si>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</si>
  <si>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</si>
  <si>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</si>
  <si>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</si>
  <si>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</si>
  <si>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</si>
  <si>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</si>
  <si>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</si>
  <si>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</si>
  <si>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</si>
  <si>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</si>
  <si>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</si>
  <si>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</si>
  <si>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</si>
  <si>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</si>
  <si>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</si>
  <si>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</si>
  <si>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</si>
  <si>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</si>
  <si>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</si>
  <si>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</si>
  <si>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</si>
  <si>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</si>
  <si>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</si>
  <si>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</si>
  <si>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</si>
  <si>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</si>
  <si>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</si>
  <si>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</si>
  <si>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</si>
  <si>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</si>
  <si>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</si>
  <si>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</si>
  <si>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</si>
  <si>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</si>
  <si>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</si>
  <si>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</si>
  <si>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</si>
  <si>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</si>
  <si>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</si>
  <si>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</si>
  <si>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</si>
  <si>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</si>
  <si>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</si>
  <si>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</si>
  <si>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</si>
  <si>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</si>
  <si>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</si>
  <si>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</si>
  <si>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</si>
  <si>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</si>
  <si>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</si>
  <si>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</si>
  <si>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</si>
  <si>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</si>
  <si>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</si>
  <si>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</si>
  <si>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</si>
  <si>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</si>
  <si>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</si>
  <si>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</si>
  <si>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</si>
  <si>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</si>
  <si>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</si>
  <si>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</si>
  <si>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</si>
  <si>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</si>
  <si>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</si>
  <si>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</si>
  <si>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</si>
  <si>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</si>
  <si>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</si>
  <si>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</si>
  <si>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</si>
  <si>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</si>
  <si>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</si>
  <si>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</si>
  <si>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</si>
  <si>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</si>
  <si>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</si>
  <si>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</si>
  <si>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</si>
  <si>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</si>
  <si>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</si>
  <si>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</si>
  <si>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</si>
  <si>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</si>
  <si>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</si>
  <si>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</si>
  <si>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</si>
  <si>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</si>
  <si>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</si>
  <si>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</si>
  <si>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</si>
  <si>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</si>
  <si>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</si>
  <si>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</si>
  <si>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</si>
  <si>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</si>
  <si>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</si>
  <si>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</si>
  <si>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</si>
  <si>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</si>
  <si>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</si>
  <si>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</si>
  <si>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</si>
  <si>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</si>
  <si>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</si>
  <si>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</si>
  <si>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</si>
  <si>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</si>
  <si>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</si>
  <si>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</si>
  <si>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</si>
  <si>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</si>
  <si>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</si>
  <si>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</si>
  <si>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</si>
  <si>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</si>
  <si>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</si>
  <si>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</si>
  <si>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</si>
  <si>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</si>
  <si>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</si>
  <si>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</si>
  <si>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</si>
  <si>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</si>
  <si>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</si>
  <si>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</si>
  <si>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</si>
  <si>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</si>
  <si>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</si>
  <si>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</si>
  <si>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</si>
  <si>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</si>
  <si>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</si>
  <si>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</si>
  <si>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</si>
  <si>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</si>
  <si>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</si>
  <si>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</si>
  <si>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</si>
  <si>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</si>
  <si>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</si>
  <si>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</si>
  <si>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</si>
  <si>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</si>
  <si>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</si>
  <si>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</si>
  <si>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</si>
  <si>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</si>
  <si>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</si>
  <si>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</si>
  <si>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</si>
  <si>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</si>
  <si>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</si>
  <si>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</si>
  <si>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</si>
  <si>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</si>
  <si>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</si>
  <si>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</si>
  <si>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</si>
  <si>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</si>
  <si>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</si>
  <si>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</si>
  <si>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</si>
  <si>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</si>
  <si>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</si>
  <si>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</si>
  <si>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</si>
  <si>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</si>
  <si>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</si>
  <si>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</si>
  <si>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</si>
  <si>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</si>
  <si>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</si>
  <si>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</si>
  <si>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</si>
  <si>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</si>
  <si>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</si>
  <si>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</si>
  <si>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</si>
  <si>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</si>
  <si>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</si>
  <si>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</si>
  <si>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</si>
  <si>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</si>
  <si>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</si>
  <si>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</si>
  <si>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</si>
  <si>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</si>
  <si>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</si>
  <si>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</si>
  <si>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</si>
  <si>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</si>
  <si>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</si>
  <si>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</si>
  <si>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</si>
  <si>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</si>
  <si>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</si>
  <si>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</si>
  <si>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</si>
  <si>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</si>
  <si>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</si>
  <si>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</si>
  <si>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</si>
  <si>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</si>
  <si>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</si>
  <si>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</si>
  <si>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</si>
  <si>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</si>
  <si>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</si>
  <si>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</si>
  <si>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</si>
  <si>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</si>
  <si>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</si>
  <si>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</si>
  <si>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</si>
  <si>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</si>
  <si>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</si>
  <si>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</si>
  <si>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</si>
  <si>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</si>
  <si>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</si>
  <si>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</si>
  <si>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</si>
  <si>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</si>
  <si>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</si>
  <si>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</si>
  <si>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</si>
  <si>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</si>
  <si>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</si>
  <si>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</si>
  <si>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</si>
  <si>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</si>
  <si>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</si>
  <si>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</si>
  <si>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</si>
  <si>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</si>
  <si>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</si>
  <si>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</si>
  <si>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</si>
  <si>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</si>
  <si>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</si>
  <si>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</si>
  <si>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</si>
  <si>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</si>
  <si>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</si>
  <si>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</si>
  <si>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</si>
  <si>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</si>
  <si>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</si>
  <si>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</si>
  <si>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</si>
  <si>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</si>
  <si>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</si>
  <si>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</si>
  <si>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</si>
  <si>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</si>
  <si>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</si>
  <si>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</si>
  <si>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</si>
  <si>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</si>
  <si>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</si>
  <si>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</si>
  <si>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</si>
  <si>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</si>
  <si>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</si>
  <si>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</si>
  <si>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</si>
  <si>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</si>
  <si>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</si>
  <si>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</si>
  <si>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</si>
  <si>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</si>
  <si>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</si>
  <si>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</si>
  <si>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</si>
  <si>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</si>
  <si>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</si>
  <si>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</si>
  <si>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</si>
  <si>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</si>
  <si>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</si>
  <si>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</si>
  <si>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</si>
  <si>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</si>
  <si>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</si>
  <si>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</si>
  <si>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</si>
  <si>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</si>
  <si>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</si>
  <si>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</si>
  <si>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</si>
  <si>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</si>
  <si>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</si>
  <si>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</si>
  <si>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</si>
  <si>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</si>
  <si>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</si>
  <si>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</si>
  <si>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</si>
  <si>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</si>
  <si>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</si>
  <si>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</si>
  <si>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</si>
  <si>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</si>
  <si>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</si>
  <si>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</si>
  <si>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</si>
  <si>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</si>
  <si>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</si>
  <si>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</si>
  <si>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</si>
  <si>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</si>
  <si>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</si>
  <si>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</si>
  <si>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</si>
  <si>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</si>
  <si>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</si>
  <si>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</si>
  <si>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</si>
  <si>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</si>
  <si>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</si>
  <si>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</si>
  <si>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</si>
  <si>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</si>
  <si>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</si>
  <si>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</si>
  <si>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</si>
  <si>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</si>
  <si>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</si>
  <si>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</si>
  <si>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</si>
  <si>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</si>
  <si>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</si>
  <si>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</si>
  <si>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</si>
  <si>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</si>
  <si>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</si>
  <si>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</si>
  <si>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</si>
  <si>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</si>
  <si>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</si>
  <si>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</si>
  <si>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</si>
  <si>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</si>
  <si>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</si>
  <si>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</si>
  <si>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</si>
  <si>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</si>
  <si>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</si>
  <si>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</si>
  <si>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</si>
  <si>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</si>
  <si>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</si>
  <si>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</si>
  <si>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</si>
  <si>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</si>
  <si>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</si>
  <si>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</si>
  <si>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</si>
  <si>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</si>
  <si>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</si>
  <si>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</si>
  <si>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</si>
  <si>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</si>
  <si>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</si>
  <si>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</si>
  <si>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</si>
  <si>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</si>
  <si>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</si>
  <si>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</si>
  <si>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</si>
  <si>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</si>
  <si>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</si>
  <si>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</si>
  <si>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</si>
  <si>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</si>
  <si>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</si>
  <si>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</si>
  <si>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</si>
  <si>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</si>
  <si>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</si>
  <si>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</si>
  <si>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</si>
  <si>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</si>
  <si>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</si>
  <si>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</si>
  <si>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</si>
  <si>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</si>
  <si>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</si>
  <si>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</si>
  <si>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</si>
  <si>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</si>
  <si>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</si>
  <si>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</si>
  <si>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</si>
  <si>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</si>
  <si>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</si>
  <si>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</si>
  <si>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</si>
  <si>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</si>
  <si>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</si>
  <si>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</si>
  <si>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</si>
  <si>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</si>
  <si>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</si>
  <si>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</si>
  <si>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</si>
  <si>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</si>
  <si>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</si>
  <si>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</si>
  <si>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</si>
  <si>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</si>
  <si>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</si>
  <si>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</si>
  <si>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</si>
  <si>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</si>
  <si>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</si>
  <si>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</si>
  <si>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</si>
  <si>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</si>
  <si>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</si>
  <si>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</si>
  <si>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</si>
  <si>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</si>
  <si>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</si>
  <si>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</si>
  <si>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</si>
  <si>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</si>
  <si>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</si>
  <si>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</si>
  <si>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</si>
  <si>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</si>
  <si>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</si>
  <si>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</si>
  <si>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</si>
  <si>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</si>
  <si>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</si>
  <si>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</si>
  <si>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</si>
  <si>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</si>
  <si>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</si>
  <si>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</si>
  <si>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</si>
  <si>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</si>
  <si>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</si>
  <si>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</si>
  <si>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</si>
  <si>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</si>
  <si>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</si>
  <si>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</si>
  <si>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</si>
  <si>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</si>
  <si>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</si>
  <si>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</si>
  <si>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</si>
  <si>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</si>
  <si>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</si>
  <si>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</si>
  <si>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</si>
  <si>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</si>
  <si>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</si>
  <si>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</si>
  <si>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</si>
  <si>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</si>
  <si>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</si>
  <si>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</si>
  <si>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</si>
  <si>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</si>
  <si>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</si>
  <si>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</si>
  <si>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</si>
  <si>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</si>
  <si>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</si>
  <si>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</si>
  <si>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</si>
  <si>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</si>
  <si>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</si>
  <si>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</si>
  <si>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</si>
  <si>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</si>
  <si>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</si>
  <si>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</si>
  <si>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</si>
  <si>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</si>
  <si>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</si>
  <si>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</si>
  <si>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</si>
  <si>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</si>
  <si>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</si>
  <si>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</si>
  <si>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</si>
  <si>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</si>
  <si>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</si>
  <si>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</si>
  <si>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</si>
  <si>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</si>
  <si>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</si>
  <si>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</si>
  <si>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</si>
  <si>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</si>
  <si>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</si>
  <si>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</si>
  <si>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</si>
  <si>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</si>
  <si>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</si>
  <si>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</si>
  <si>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</si>
  <si>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</si>
  <si>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</si>
  <si>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</si>
  <si>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</si>
  <si>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</si>
  <si>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</si>
  <si>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</si>
  <si>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</si>
  <si>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</si>
  <si>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</si>
  <si>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</si>
  <si>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</si>
  <si>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</si>
  <si>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</si>
  <si>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</si>
  <si>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</si>
  <si>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</si>
  <si>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</si>
  <si>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</si>
  <si>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</si>
  <si>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</si>
  <si>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</si>
  <si>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</si>
  <si>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</si>
  <si>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</si>
  <si>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</si>
  <si>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</si>
  <si>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</si>
  <si>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</si>
  <si>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</si>
  <si>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</si>
  <si>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</si>
  <si>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</si>
  <si>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</si>
  <si>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</si>
  <si>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</si>
  <si>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</si>
  <si>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</si>
  <si>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</si>
  <si>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</si>
  <si>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</si>
  <si>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</si>
  <si>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</si>
  <si>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</si>
  <si>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</si>
  <si>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</si>
  <si>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</si>
  <si>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</si>
  <si>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</si>
  <si>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</si>
  <si>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</si>
  <si>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</si>
  <si>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</si>
  <si>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</si>
  <si>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</si>
  <si>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</si>
  <si>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</si>
  <si>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</si>
  <si>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</si>
  <si>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</si>
  <si>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</si>
  <si>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</si>
  <si>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</si>
  <si>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</si>
  <si>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</si>
  <si>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</si>
  <si>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</si>
  <si>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</si>
  <si>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</si>
  <si>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</si>
  <si>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</si>
  <si>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</si>
  <si>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</si>
  <si>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</si>
  <si>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</si>
  <si>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</si>
  <si>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</si>
  <si>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</si>
  <si>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</si>
  <si>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</si>
  <si>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</si>
  <si>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</si>
  <si>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</si>
  <si>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</si>
  <si>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</si>
  <si>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</si>
  <si>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</si>
  <si>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</si>
  <si>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</si>
  <si>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</si>
  <si>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</si>
  <si>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</si>
  <si>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</si>
  <si>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</si>
  <si>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</si>
  <si>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</si>
  <si>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</si>
  <si>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</si>
  <si>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</si>
  <si>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</si>
  <si>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</si>
  <si>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</si>
  <si>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</si>
  <si>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</si>
  <si>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</si>
  <si>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</si>
  <si>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</si>
  <si>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</si>
  <si>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</si>
  <si>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</si>
  <si>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</si>
  <si>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</si>
  <si>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</si>
  <si>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</si>
  <si>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</si>
  <si>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</si>
  <si>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</si>
  <si>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</si>
  <si>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</si>
  <si>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</si>
  <si>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</si>
  <si>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</si>
  <si>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</si>
  <si>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</si>
  <si>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</si>
  <si>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</si>
  <si>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</si>
  <si>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</si>
  <si>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</si>
  <si>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</si>
  <si>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</si>
  <si>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</si>
  <si>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</si>
  <si>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</si>
  <si>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</si>
  <si>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</si>
  <si>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</si>
  <si>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</si>
  <si>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</si>
  <si>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</si>
  <si>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</si>
  <si>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</si>
  <si>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</si>
  <si>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</si>
  <si>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</si>
  <si>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</si>
  <si>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</si>
  <si>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</si>
  <si>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</si>
  <si>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</si>
  <si>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</si>
  <si>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</si>
  <si>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</si>
  <si>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</si>
  <si>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</si>
  <si>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</si>
  <si>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</si>
  <si>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</si>
  <si>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</si>
  <si>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</si>
  <si>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</si>
  <si>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</si>
  <si>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</si>
  <si>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</si>
  <si>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</si>
  <si>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</si>
  <si>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</si>
  <si>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</si>
  <si>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</si>
  <si>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</si>
  <si>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</si>
  <si>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</si>
  <si>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</si>
  <si>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</si>
  <si>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</si>
  <si>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</si>
  <si>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</si>
  <si>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</si>
  <si>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</si>
  <si>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</si>
  <si>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</si>
  <si>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</si>
  <si>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</si>
  <si>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</si>
  <si>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</si>
  <si>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</si>
  <si>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</si>
  <si>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</si>
  <si>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</si>
  <si>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</si>
  <si>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</si>
  <si>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</si>
  <si>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</si>
  <si>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</si>
  <si>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</si>
  <si>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</si>
  <si>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</si>
  <si>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</si>
  <si>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</si>
  <si>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</si>
  <si>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</si>
  <si>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</si>
  <si>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</si>
  <si>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</si>
  <si>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</si>
  <si>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</si>
  <si>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</si>
  <si>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</si>
  <si>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</si>
  <si>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</si>
  <si>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</si>
  <si>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</si>
  <si>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</si>
  <si>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</si>
  <si>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</si>
  <si>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</si>
  <si>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</si>
  <si>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</si>
  <si>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</si>
  <si>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</si>
  <si>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</si>
  <si>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</si>
  <si>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</si>
  <si>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</si>
  <si>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</si>
  <si>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</si>
  <si>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</si>
  <si>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</si>
  <si>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</si>
  <si>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</si>
  <si>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</si>
  <si>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</si>
  <si>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</si>
  <si>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</si>
  <si>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</si>
  <si>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</si>
  <si>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</si>
  <si>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</si>
  <si>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</si>
  <si>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</si>
  <si>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</si>
  <si>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</si>
  <si>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</si>
  <si>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</si>
  <si>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</si>
  <si>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</si>
  <si>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</si>
  <si>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</si>
  <si>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</si>
  <si>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</si>
  <si>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</si>
  <si>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</si>
  <si>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</si>
  <si>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</si>
  <si>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</si>
  <si>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</si>
  <si>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</si>
  <si>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</si>
  <si>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</si>
  <si>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</si>
  <si>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</si>
  <si>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</si>
  <si>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</si>
  <si>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</si>
  <si>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</si>
  <si>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</si>
  <si>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</si>
  <si>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</si>
  <si>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</si>
  <si>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</si>
  <si>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</si>
  <si>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</si>
  <si>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</si>
  <si>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</si>
  <si>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</si>
  <si>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</si>
  <si>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</si>
  <si>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</si>
  <si>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</si>
  <si>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</si>
  <si>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</si>
  <si>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</si>
  <si>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</si>
  <si>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</si>
  <si>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</si>
  <si>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</si>
  <si>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</si>
  <si>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</si>
  <si>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</si>
  <si>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</si>
  <si>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</si>
  <si>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</si>
  <si>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</si>
  <si>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</si>
  <si>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</si>
  <si>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</si>
  <si>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</si>
  <si>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</si>
  <si>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</si>
  <si>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</si>
  <si>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</si>
  <si>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</si>
  <si>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</si>
  <si>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</si>
  <si>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</si>
  <si>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</si>
  <si>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</si>
  <si>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</si>
  <si>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</si>
  <si>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</si>
  <si>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</si>
  <si>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</si>
  <si>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</si>
  <si>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</si>
  <si>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</si>
  <si>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</si>
  <si>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</si>
  <si>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</si>
  <si>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</si>
  <si>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</si>
  <si>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</si>
  <si>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</si>
  <si>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</si>
  <si>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</si>
  <si>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</si>
  <si>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</si>
  <si>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</si>
  <si>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</si>
  <si>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</si>
  <si>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</si>
  <si>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</si>
  <si>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</si>
  <si>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</si>
  <si>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</si>
  <si>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</si>
  <si>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</si>
  <si>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</si>
  <si>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</si>
  <si>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</si>
  <si>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</si>
  <si>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</si>
  <si>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</si>
  <si>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</si>
  <si>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</si>
  <si>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</si>
  <si>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</si>
  <si>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</si>
  <si>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</si>
  <si>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</si>
  <si>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</si>
  <si>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</si>
  <si>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</si>
  <si>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</si>
  <si>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</si>
  <si>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</si>
  <si>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</si>
  <si>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</si>
  <si>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</si>
  <si>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</si>
  <si>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</si>
  <si>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</si>
  <si>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</si>
  <si>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</si>
  <si>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</si>
  <si>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</si>
  <si>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</si>
  <si>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</si>
  <si>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</si>
  <si>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</si>
  <si>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</si>
  <si>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</si>
  <si>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</si>
  <si>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</si>
  <si>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</si>
  <si>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</si>
  <si>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</si>
  <si>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</si>
  <si>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</si>
  <si>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</si>
  <si>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</si>
  <si>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</si>
  <si>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</si>
  <si>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</si>
  <si>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</si>
  <si>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</si>
  <si>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</si>
  <si>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</si>
  <si>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</si>
  <si>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</si>
  <si>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</si>
  <si>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</si>
  <si>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</si>
  <si>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</si>
  <si>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</si>
  <si>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</si>
  <si>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</si>
  <si>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</si>
  <si>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</si>
  <si>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</si>
  <si>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</si>
  <si>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</si>
  <si>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</si>
  <si>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</si>
  <si>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</si>
  <si>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</si>
  <si>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</si>
  <si>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</si>
  <si>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</si>
  <si>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</si>
  <si>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</si>
  <si>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</si>
  <si>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</si>
  <si>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</si>
  <si>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</si>
  <si>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</si>
  <si>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</si>
  <si>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</si>
  <si>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</si>
  <si>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</si>
  <si>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</si>
  <si>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</si>
  <si>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</si>
  <si>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</si>
  <si>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</si>
  <si>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</si>
  <si>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</si>
  <si>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</si>
  <si>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</si>
  <si>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</si>
  <si>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</si>
  <si>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</si>
  <si>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</si>
  <si>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</si>
  <si>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</si>
  <si>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</si>
  <si>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</si>
  <si>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</si>
  <si>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</si>
  <si>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</si>
  <si>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</si>
  <si>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</si>
  <si>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</si>
  <si>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</si>
  <si>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</si>
  <si>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</si>
  <si>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</si>
  <si>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</si>
  <si>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</si>
  <si>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</si>
  <si>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</si>
  <si>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</si>
  <si>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</si>
  <si>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</si>
  <si>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</si>
  <si>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</si>
  <si>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</si>
  <si>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</si>
  <si>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</si>
  <si>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</si>
  <si>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</si>
  <si>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</si>
  <si>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</si>
  <si>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</si>
  <si>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</si>
  <si>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</si>
  <si>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</si>
  <si>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</si>
  <si>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</si>
  <si>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</si>
  <si>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</si>
  <si>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</si>
  <si>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</si>
  <si>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</si>
  <si>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</si>
  <si>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</si>
  <si>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</si>
  <si>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</si>
  <si>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</si>
  <si>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</si>
  <si>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</si>
  <si>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</si>
  <si>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</si>
  <si>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</si>
  <si>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</si>
  <si>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</si>
  <si>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</si>
  <si>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</si>
  <si>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</si>
  <si>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</si>
  <si>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</si>
  <si>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</si>
  <si>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</si>
  <si>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</si>
  <si>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</si>
  <si>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</si>
  <si>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</si>
  <si>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</si>
  <si>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</si>
  <si>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</si>
  <si>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</si>
  <si>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</si>
  <si>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</si>
  <si>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</si>
  <si>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</si>
  <si>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</si>
  <si>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</si>
  <si>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</si>
  <si>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</si>
  <si>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</si>
  <si>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</si>
  <si>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</si>
  <si>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</si>
  <si>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</si>
  <si>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</si>
  <si>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</si>
  <si>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</si>
  <si>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</si>
  <si>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</si>
  <si>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</si>
  <si>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</si>
  <si>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</si>
  <si>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</si>
  <si>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</si>
  <si>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</si>
  <si>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</si>
  <si>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</si>
  <si>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</si>
  <si>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</si>
  <si>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</si>
  <si>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</si>
  <si>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</si>
  <si>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</si>
  <si>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</si>
  <si>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</si>
  <si>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</si>
  <si>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</si>
  <si>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</si>
  <si>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</si>
  <si>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</si>
  <si>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</si>
  <si>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</si>
  <si>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</si>
  <si>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</si>
  <si>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</si>
  <si>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</si>
  <si>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</si>
  <si>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</si>
  <si>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</si>
  <si>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</si>
  <si>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</si>
  <si>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</si>
  <si>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</si>
  <si>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</si>
  <si>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</si>
  <si>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</si>
  <si>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</si>
  <si>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</si>
  <si>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</si>
  <si>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</si>
  <si>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</si>
  <si>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</si>
  <si>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</si>
  <si>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</si>
  <si>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</si>
  <si>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</si>
  <si>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</si>
  <si>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</si>
  <si>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</si>
  <si>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</si>
  <si>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</si>
  <si>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</si>
  <si>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</si>
  <si>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</si>
  <si>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</si>
  <si>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</si>
  <si>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</si>
  <si>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</si>
  <si>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</si>
  <si>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</si>
  <si>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</si>
  <si>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</si>
  <si>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</si>
  <si>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</si>
  <si>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</si>
  <si>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</si>
  <si>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</si>
  <si>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</si>
  <si>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</si>
  <si>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</si>
  <si>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</si>
  <si>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</si>
  <si>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</si>
  <si>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</si>
  <si>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</si>
  <si>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</si>
  <si>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</si>
  <si>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</si>
  <si>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</si>
  <si>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</si>
  <si>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</si>
  <si>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</si>
  <si>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</si>
  <si>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</si>
  <si>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</si>
  <si>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</si>
  <si>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</si>
  <si>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</si>
  <si>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</si>
  <si>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</si>
  <si>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</si>
  <si>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</si>
  <si>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</si>
  <si>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</si>
  <si>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</si>
  <si>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</si>
  <si>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</si>
  <si>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</si>
  <si>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</si>
  <si>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</si>
  <si>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</si>
  <si>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</si>
  <si>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</si>
  <si>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</si>
  <si>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</si>
  <si>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</si>
  <si>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</si>
  <si>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</si>
  <si>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</si>
  <si>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</si>
  <si>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</si>
  <si>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</si>
  <si>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</si>
  <si>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</si>
  <si>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</si>
  <si>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</si>
  <si>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</si>
  <si>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</si>
  <si>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</si>
  <si>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</si>
  <si>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</si>
  <si>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</si>
  <si>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</si>
  <si>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</si>
  <si>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</si>
  <si>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</si>
  <si>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</si>
  <si>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</si>
  <si>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</si>
  <si>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</si>
  <si>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</si>
  <si>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</si>
  <si>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</si>
  <si>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</si>
  <si>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</si>
  <si>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</si>
  <si>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</si>
  <si>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</si>
  <si>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</si>
  <si>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</si>
  <si>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</si>
  <si>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</si>
  <si>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</si>
  <si>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</si>
  <si>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</si>
  <si>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</si>
  <si>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</si>
  <si>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</si>
  <si>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</si>
  <si>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</si>
  <si>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</si>
  <si>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</si>
  <si>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</si>
  <si>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</si>
  <si>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</si>
  <si>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</si>
  <si>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</si>
  <si>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</si>
  <si>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</si>
  <si>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</si>
  <si>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</si>
  <si>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</si>
  <si>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</si>
  <si>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</si>
  <si>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</si>
  <si>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</si>
  <si>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</si>
  <si>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</si>
  <si>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</si>
  <si>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</si>
  <si>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</si>
  <si>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</si>
  <si>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</si>
  <si>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</si>
  <si>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</si>
  <si>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</si>
  <si>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</si>
  <si>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</si>
  <si>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</si>
  <si>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</si>
  <si>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</si>
  <si>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</si>
  <si>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</si>
  <si>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</si>
  <si>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</si>
  <si>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</si>
  <si>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</si>
  <si>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</si>
  <si>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</si>
  <si>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</si>
  <si>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</si>
  <si>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</si>
  <si>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</si>
  <si>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</si>
  <si>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</si>
  <si>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</si>
  <si>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</si>
  <si>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</si>
  <si>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</si>
  <si>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</si>
  <si>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</si>
  <si>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</si>
  <si>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</si>
  <si>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</si>
  <si>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</si>
  <si>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</si>
  <si>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</si>
  <si>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</si>
  <si>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</si>
  <si>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</si>
  <si>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</si>
  <si>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</si>
  <si>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</si>
  <si>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</si>
  <si>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</si>
  <si>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</si>
  <si>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</si>
  <si>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</si>
  <si>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</si>
  <si>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</si>
  <si>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</si>
  <si>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</si>
  <si>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</si>
  <si>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</si>
  <si>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</si>
  <si>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</si>
  <si>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</si>
  <si>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</si>
  <si>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</si>
  <si>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</si>
  <si>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</si>
  <si>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</si>
  <si>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</si>
  <si>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</si>
  <si>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</si>
  <si>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</si>
  <si>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</si>
  <si>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</si>
  <si>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</si>
  <si>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</si>
  <si>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</si>
  <si>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</si>
  <si>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</si>
  <si>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</si>
  <si>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</si>
  <si>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</si>
  <si>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</si>
  <si>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</si>
  <si>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</si>
  <si>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</si>
  <si>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</si>
  <si>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</si>
  <si>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</si>
  <si>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</si>
  <si>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</si>
  <si>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</si>
  <si>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</si>
  <si>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</si>
  <si>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</si>
  <si>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</si>
  <si>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</si>
  <si>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</si>
  <si>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</si>
  <si>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</si>
  <si>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</si>
  <si>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</si>
  <si>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</si>
  <si>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</si>
  <si>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</si>
  <si>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</si>
  <si>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</si>
  <si>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</si>
  <si>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</si>
  <si>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</si>
  <si>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</si>
  <si>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</si>
  <si>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</si>
  <si>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</si>
  <si>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</si>
  <si>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</si>
  <si>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</si>
  <si>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</si>
  <si>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</si>
  <si>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</si>
  <si>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</si>
  <si>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</si>
  <si>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</si>
  <si>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</si>
  <si>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</si>
  <si>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</si>
  <si>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</si>
  <si>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</si>
  <si>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</si>
  <si>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</si>
  <si>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</si>
  <si>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</si>
  <si>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</si>
  <si>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</si>
  <si>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</si>
  <si>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</si>
  <si>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</si>
  <si>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</si>
  <si>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</si>
  <si>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</si>
  <si>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</si>
  <si>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</si>
  <si>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</si>
  <si>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</si>
  <si>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</si>
  <si>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</si>
  <si>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</si>
  <si>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</si>
  <si>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</si>
  <si>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</si>
  <si>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</si>
  <si>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</si>
  <si>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</si>
  <si>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</si>
  <si>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</si>
  <si>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</si>
  <si>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</si>
  <si>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</si>
  <si>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</si>
  <si>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</si>
  <si>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</si>
  <si>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</si>
  <si>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</si>
  <si>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</si>
  <si>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</si>
  <si>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</si>
  <si>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</si>
  <si>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</si>
  <si>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</si>
  <si>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</si>
  <si>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</si>
  <si>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</si>
  <si>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</si>
  <si>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</si>
  <si>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</si>
  <si>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</si>
  <si>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</si>
  <si>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</si>
  <si>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</si>
  <si>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</si>
  <si>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</si>
  <si>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</si>
  <si>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</si>
  <si>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</si>
  <si>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</si>
  <si>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</si>
  <si>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</si>
  <si>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</si>
  <si>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</si>
  <si>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</si>
  <si>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</si>
  <si>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</si>
  <si>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</si>
  <si>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</si>
  <si>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</si>
  <si>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</si>
  <si>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</si>
  <si>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</si>
  <si>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</si>
  <si>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</si>
  <si>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</si>
  <si>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</si>
  <si>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</si>
  <si>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</si>
  <si>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</si>
  <si>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</si>
  <si>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</si>
  <si>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</si>
  <si>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</si>
  <si>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</si>
  <si>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</si>
  <si>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</si>
  <si>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</si>
  <si>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</si>
  <si>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</si>
  <si>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</si>
  <si>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</si>
  <si>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</si>
  <si>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</si>
  <si>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</si>
  <si>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</si>
  <si>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</si>
  <si>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</si>
  <si>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</si>
  <si>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</si>
  <si>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</si>
  <si>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</si>
  <si>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</si>
  <si>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</si>
  <si>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</si>
  <si>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</si>
  <si>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</si>
  <si>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</si>
  <si>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</si>
  <si>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</si>
  <si>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</si>
  <si>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</si>
  <si>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</si>
  <si>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</si>
  <si>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</si>
  <si>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</si>
  <si>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</si>
  <si>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</si>
  <si>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</si>
  <si>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</si>
  <si>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</si>
  <si>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</si>
  <si>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</si>
  <si>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</si>
  <si>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</si>
  <si>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</si>
  <si>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</si>
  <si>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</si>
  <si>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</si>
  <si>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</si>
  <si>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</si>
  <si>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</si>
  <si>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</si>
  <si>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</si>
  <si>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</si>
  <si>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</si>
  <si>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</si>
  <si>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</si>
  <si>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</si>
  <si>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</si>
  <si>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</si>
  <si>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</si>
  <si>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</si>
  <si>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</si>
  <si>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</si>
  <si>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</si>
  <si>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</si>
  <si>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</si>
  <si>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</si>
  <si>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</si>
  <si>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</si>
  <si>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</si>
  <si>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</si>
  <si>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</si>
  <si>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</si>
  <si>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</si>
  <si>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</si>
  <si>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</si>
  <si>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</si>
  <si>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</si>
  <si>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</si>
  <si>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</si>
  <si>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</si>
  <si>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</si>
  <si>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</si>
  <si>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</si>
  <si>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</si>
  <si>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</si>
  <si>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</si>
  <si>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</si>
  <si>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</si>
  <si>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</si>
  <si>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</si>
  <si>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</si>
  <si>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</si>
  <si>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</si>
  <si>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</si>
  <si>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</si>
  <si>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</si>
  <si>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</si>
  <si>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</si>
  <si>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</si>
  <si>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</si>
  <si>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</si>
  <si>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</si>
  <si>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</si>
  <si>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</si>
  <si>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</si>
  <si>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</si>
  <si>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</si>
  <si>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</si>
  <si>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</si>
  <si>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</si>
  <si>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</si>
  <si>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</si>
  <si>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</si>
  <si>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</si>
  <si>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</si>
  <si>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</si>
  <si>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</si>
  <si>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</si>
  <si>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</si>
  <si>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</si>
  <si>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</si>
  <si>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</si>
  <si>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</si>
  <si>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</si>
  <si>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</si>
  <si>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</si>
  <si>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</si>
  <si>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</si>
  <si>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</si>
  <si>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</si>
  <si>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</si>
  <si>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</si>
  <si>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</si>
  <si>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</si>
  <si>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</si>
  <si>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</si>
  <si>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</si>
  <si>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</si>
  <si>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</si>
  <si>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</si>
  <si>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</si>
  <si>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</si>
  <si>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</si>
  <si>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</si>
  <si>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</si>
  <si>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</si>
  <si>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</si>
  <si>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</si>
  <si>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</si>
  <si>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</si>
  <si>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</si>
  <si>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</si>
  <si>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</si>
  <si>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</si>
  <si>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</si>
  <si>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</si>
  <si>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</si>
  <si>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</si>
  <si>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</si>
  <si>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</si>
  <si>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</si>
  <si>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</si>
  <si>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</si>
  <si>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</si>
  <si>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</si>
  <si>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</si>
  <si>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</si>
  <si>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</si>
  <si>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</si>
  <si>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</si>
  <si>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</si>
  <si>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</si>
  <si>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</si>
  <si>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</si>
  <si>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</si>
  <si>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</si>
  <si>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</si>
  <si>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</si>
  <si>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</si>
  <si>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</si>
  <si>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</si>
  <si>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</si>
  <si>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</si>
  <si>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</si>
  <si>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</si>
  <si>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</si>
  <si>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</si>
  <si>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</si>
  <si>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</si>
  <si>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</si>
  <si>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</si>
  <si>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</si>
  <si>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</si>
  <si>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</si>
  <si>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</si>
  <si>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</si>
  <si>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</si>
  <si>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</si>
  <si>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</si>
  <si>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</si>
  <si>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</si>
  <si>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</si>
  <si>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</si>
  <si>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</si>
  <si>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</si>
  <si>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</si>
  <si>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</si>
  <si>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</si>
  <si>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</si>
  <si>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</si>
  <si>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</si>
  <si>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</si>
  <si>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</si>
  <si>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</si>
  <si>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</si>
  <si>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</si>
  <si>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</si>
  <si>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</si>
  <si>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</si>
  <si>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</si>
  <si>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</si>
  <si>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</si>
  <si>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</si>
  <si>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</si>
  <si>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</si>
  <si>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</si>
  <si>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</si>
  <si>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</si>
  <si>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</si>
  <si>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</si>
  <si>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</si>
  <si>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</si>
  <si>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</si>
  <si>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</si>
  <si>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</si>
  <si>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</si>
  <si>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</si>
  <si>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</si>
  <si>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</si>
  <si>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</si>
  <si>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</si>
  <si>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</si>
  <si>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</si>
  <si>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</si>
  <si>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</si>
  <si>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</si>
  <si>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</si>
  <si>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</si>
  <si>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</si>
  <si>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</si>
  <si>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</si>
  <si>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</si>
  <si>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</si>
  <si>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</si>
  <si>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</si>
  <si>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</si>
  <si>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</si>
  <si>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</si>
  <si>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</si>
  <si>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</si>
  <si>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</si>
  <si>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</si>
  <si>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</si>
  <si>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</si>
  <si>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</si>
  <si>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</si>
  <si>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</si>
  <si>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</si>
  <si>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</si>
  <si>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</si>
  <si>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</si>
  <si>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</si>
  <si>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</si>
  <si>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</si>
  <si>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</si>
  <si>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</si>
  <si>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</si>
  <si>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</si>
  <si>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</si>
  <si>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</si>
  <si>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</si>
  <si>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</si>
  <si>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</si>
  <si>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</si>
  <si>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</si>
  <si>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</si>
  <si>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</si>
  <si>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</si>
  <si>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</si>
  <si>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</si>
  <si>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</si>
  <si>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</si>
  <si>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</si>
  <si>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</si>
  <si>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</si>
  <si>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</si>
  <si>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</si>
  <si>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</si>
  <si>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</si>
  <si>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</si>
  <si>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</si>
  <si>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</si>
  <si>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</si>
  <si>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</si>
  <si>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</si>
  <si>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</si>
  <si>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</si>
  <si>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</si>
  <si>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</si>
  <si>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</si>
  <si>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</si>
  <si>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</si>
  <si>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</si>
  <si>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</si>
  <si>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</si>
  <si>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</si>
  <si>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</si>
  <si>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</si>
  <si>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</si>
  <si>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</si>
  <si>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</si>
  <si>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</si>
  <si>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</si>
  <si>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</si>
  <si>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</si>
  <si>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</si>
  <si>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</si>
  <si>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</si>
  <si>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</si>
  <si>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</si>
  <si>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</si>
  <si>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</si>
  <si>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</si>
  <si>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</si>
  <si>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</si>
  <si>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</si>
  <si>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</si>
  <si>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</si>
  <si>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</si>
  <si>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</si>
  <si>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</si>
  <si>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</si>
  <si>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</si>
  <si>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</si>
  <si>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</si>
  <si>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</si>
  <si>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</si>
  <si>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</si>
  <si>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</si>
  <si>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</si>
  <si>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</si>
  <si>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</si>
  <si>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</si>
  <si>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</si>
  <si>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</si>
  <si>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</si>
  <si>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</si>
  <si>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</si>
  <si>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</si>
  <si>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</si>
  <si>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</si>
  <si>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</si>
  <si>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</si>
  <si>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</si>
  <si>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</si>
  <si>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</si>
  <si>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</si>
  <si>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</si>
  <si>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</si>
  <si>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</si>
  <si>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</si>
  <si>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</si>
  <si>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</si>
  <si>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</si>
  <si>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</si>
  <si>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</si>
  <si>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</si>
  <si>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</si>
  <si>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</si>
  <si>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</si>
  <si>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</si>
  <si>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</si>
  <si>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</si>
  <si>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</si>
  <si>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</si>
  <si>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</si>
  <si>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</si>
  <si>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</si>
  <si>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</si>
  <si>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</si>
  <si>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</si>
  <si>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</si>
  <si>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</si>
  <si>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</si>
  <si>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</si>
  <si>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</si>
  <si>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</si>
  <si>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</si>
  <si>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</si>
  <si>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</si>
  <si>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</si>
  <si>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</si>
  <si>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</si>
  <si>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</si>
  <si>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</si>
  <si>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</si>
  <si>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</si>
  <si>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</si>
  <si>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</si>
  <si>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</si>
  <si>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</si>
  <si>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</si>
  <si>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</si>
  <si>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</si>
  <si>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</si>
  <si>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</si>
  <si>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</si>
  <si>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</si>
  <si>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</si>
  <si>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</si>
  <si>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</si>
  <si>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</si>
  <si>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</si>
  <si>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</si>
  <si>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</si>
  <si>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</si>
  <si>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</si>
  <si>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</si>
  <si>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</si>
  <si>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</si>
  <si>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</si>
  <si>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</si>
  <si>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</si>
  <si>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</si>
  <si>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</si>
  <si>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</si>
  <si>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</si>
  <si>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</si>
  <si>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</si>
  <si>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</si>
  <si>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</si>
  <si>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</si>
  <si>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</si>
  <si>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</si>
  <si>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</si>
  <si>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</si>
  <si>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</si>
  <si>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</si>
  <si>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</si>
  <si>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</si>
  <si>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</si>
  <si>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</si>
  <si>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</si>
  <si>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</si>
  <si>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</si>
  <si>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</si>
  <si>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</si>
  <si>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</si>
  <si>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</si>
  <si>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</si>
  <si>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</si>
  <si>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</si>
  <si>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</si>
  <si>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</si>
  <si>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</si>
  <si>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</si>
  <si>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</si>
  <si>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</si>
  <si>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</si>
  <si>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</si>
  <si>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</si>
  <si>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</si>
  <si>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</si>
  <si>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</si>
  <si>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</si>
  <si>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</si>
  <si>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</si>
  <si>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</si>
  <si>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</si>
  <si>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</si>
  <si>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</si>
  <si>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</si>
  <si>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</si>
  <si>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</si>
  <si>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</si>
  <si>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</si>
  <si>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</si>
  <si>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</si>
  <si>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</si>
  <si>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</si>
  <si>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</si>
  <si>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</si>
  <si>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</si>
  <si>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</si>
  <si>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</si>
  <si>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</si>
  <si>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</si>
  <si>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</si>
  <si>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</si>
  <si>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</si>
  <si>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</si>
  <si>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</si>
  <si>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</si>
  <si>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</si>
  <si>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</si>
  <si>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</si>
  <si>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</si>
  <si>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</si>
  <si>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</si>
  <si>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</si>
  <si>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</si>
  <si>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</si>
  <si>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</si>
  <si>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</si>
  <si>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</si>
  <si>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</si>
  <si>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</si>
  <si>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</si>
  <si>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</si>
  <si>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</si>
  <si>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</si>
  <si>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</si>
  <si>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</si>
  <si>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</si>
  <si>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</si>
  <si>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</si>
  <si>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</si>
  <si>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</si>
  <si>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</si>
  <si>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</si>
  <si>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</si>
  <si>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</si>
  <si>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</si>
  <si>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</si>
  <si>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</si>
  <si>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</si>
  <si>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</si>
  <si>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</si>
  <si>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</si>
  <si>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</si>
  <si>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</si>
  <si>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</si>
  <si>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</si>
  <si>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</si>
  <si>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</si>
  <si>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</si>
  <si>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</si>
  <si>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</si>
  <si>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</si>
  <si>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</si>
  <si>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</si>
  <si>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</si>
  <si>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</si>
  <si>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</si>
  <si>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</si>
  <si>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</si>
  <si>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</si>
  <si>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</si>
  <si>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</si>
  <si>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</si>
  <si>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</si>
  <si>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</si>
  <si>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</si>
  <si>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</si>
  <si>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</si>
  <si>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</si>
  <si>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</si>
  <si>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</si>
  <si>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</si>
  <si>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</si>
  <si>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</si>
  <si>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</si>
  <si>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</si>
  <si>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</si>
  <si>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</si>
  <si>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</si>
  <si>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</si>
  <si>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</si>
  <si>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</si>
  <si>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</si>
  <si>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</si>
  <si>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</si>
  <si>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</si>
  <si>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</si>
  <si>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</si>
  <si>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</si>
  <si>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</si>
  <si>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</si>
  <si>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</si>
  <si>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</si>
  <si>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</si>
  <si>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</si>
  <si>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</si>
  <si>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</si>
  <si>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</si>
  <si>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</si>
  <si>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</si>
  <si>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</si>
  <si>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</si>
  <si>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</si>
  <si>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</si>
  <si>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</si>
  <si>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</si>
  <si>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</si>
  <si>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</si>
  <si>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</si>
  <si>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</si>
  <si>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</si>
  <si>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</si>
  <si>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</si>
  <si>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</si>
  <si>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</si>
  <si>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</si>
  <si>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</si>
  <si>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</si>
  <si>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</si>
  <si>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</si>
  <si>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</si>
  <si>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</si>
  <si>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</si>
  <si>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</si>
  <si>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</si>
  <si>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</si>
  <si>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</si>
  <si>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</si>
  <si>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</si>
  <si>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</si>
  <si>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</si>
  <si>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</si>
  <si>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</si>
  <si>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</si>
  <si>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</si>
  <si>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</si>
  <si>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</si>
  <si>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</si>
  <si>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</si>
  <si>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</si>
  <si>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</si>
  <si>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</si>
  <si>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</si>
  <si>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</si>
  <si>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</si>
  <si>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</si>
  <si>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</si>
  <si>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</si>
  <si>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</si>
  <si>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</si>
  <si>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</si>
  <si>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</si>
  <si>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</si>
  <si>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</si>
  <si>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</si>
  <si>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</si>
  <si>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</si>
  <si>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</si>
  <si>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</si>
  <si>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</si>
  <si>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</si>
  <si>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</si>
  <si>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</si>
  <si>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</si>
  <si>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</si>
  <si>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</si>
  <si>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</si>
  <si>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</si>
  <si>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</si>
  <si>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</si>
  <si>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</si>
  <si>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</si>
  <si>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</si>
  <si>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</si>
  <si>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</si>
  <si>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</si>
  <si>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</si>
  <si>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</si>
  <si>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</si>
  <si>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</si>
  <si>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</si>
  <si>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</si>
  <si>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</si>
  <si>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</si>
  <si>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</si>
  <si>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</si>
  <si>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</si>
  <si>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</si>
  <si>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</si>
  <si>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</si>
  <si>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</si>
  <si>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</si>
  <si>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</si>
  <si>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</si>
  <si>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</si>
  <si>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</si>
  <si>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</si>
  <si>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</si>
  <si>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</si>
  <si>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</si>
  <si>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</si>
  <si>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</si>
  <si>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</si>
  <si>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</si>
  <si>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</si>
  <si>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</si>
  <si>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</si>
  <si>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</si>
  <si>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</si>
  <si>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</si>
  <si>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</si>
  <si>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</si>
  <si>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</si>
  <si>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</si>
  <si>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</si>
  <si>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</si>
  <si>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</si>
  <si>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</si>
  <si>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</si>
  <si>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</si>
  <si>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</si>
  <si>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</si>
  <si>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</si>
  <si>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</si>
  <si>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</si>
  <si>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</si>
  <si>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</si>
  <si>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</si>
  <si>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</si>
  <si>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</si>
  <si>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</si>
  <si>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</si>
  <si>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</si>
  <si>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</si>
  <si>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</si>
  <si>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</si>
  <si>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</si>
  <si>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</si>
  <si>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</si>
  <si>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</si>
  <si>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</si>
  <si>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</si>
  <si>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</si>
  <si>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</si>
  <si>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</si>
  <si>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</si>
  <si>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</si>
  <si>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</si>
  <si>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</si>
  <si>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</si>
  <si>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</si>
  <si>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</si>
  <si>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</si>
  <si>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</si>
  <si>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</si>
  <si>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</si>
  <si>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</si>
  <si>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</si>
  <si>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</si>
  <si>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</si>
  <si>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</si>
  <si>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</si>
  <si>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</si>
  <si>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</si>
  <si>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</si>
  <si>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</si>
  <si>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</si>
  <si>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</si>
  <si>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</si>
  <si>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</si>
  <si>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</si>
  <si>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</si>
  <si>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</si>
  <si>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</si>
  <si>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</si>
  <si>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</si>
  <si>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</si>
  <si>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</si>
  <si>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</si>
  <si>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</si>
  <si>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</si>
  <si>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</si>
  <si>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</si>
  <si>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</si>
  <si>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</si>
  <si>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</si>
  <si>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</si>
  <si>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</si>
  <si>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</si>
  <si>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</si>
  <si>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</si>
  <si>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</si>
  <si>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</si>
  <si>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</si>
  <si>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</si>
  <si>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</si>
  <si>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</si>
  <si>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</si>
  <si>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</si>
  <si>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</si>
  <si>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</si>
  <si>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</si>
  <si>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</si>
  <si>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</si>
  <si>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</si>
  <si>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</si>
  <si>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</si>
  <si>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</si>
  <si>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</si>
  <si>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</si>
  <si>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</si>
  <si>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</si>
  <si>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</si>
  <si>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</si>
  <si>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</si>
  <si>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</si>
  <si>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</si>
  <si>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</si>
  <si>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</si>
  <si>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</si>
  <si>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</si>
  <si>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</si>
  <si>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</si>
  <si>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</si>
  <si>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</si>
  <si>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</si>
  <si>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</si>
  <si>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</si>
  <si>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</si>
  <si>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</si>
  <si>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</si>
  <si>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</si>
  <si>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</si>
  <si>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</si>
  <si>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</si>
  <si>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</si>
  <si>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</si>
  <si>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</si>
  <si>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</si>
  <si>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</si>
  <si>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</si>
  <si>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</si>
  <si>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</si>
  <si>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</si>
  <si>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</si>
  <si>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</si>
  <si>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</si>
  <si>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</si>
  <si>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</si>
  <si>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</si>
  <si>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</si>
  <si>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</si>
  <si>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</si>
  <si>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</si>
  <si>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</si>
  <si>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</si>
  <si>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</si>
  <si>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</si>
  <si>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</si>
  <si>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</si>
  <si>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</si>
  <si>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</si>
  <si>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</si>
  <si>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</si>
  <si>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</si>
  <si>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</si>
  <si>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</si>
  <si>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</si>
  <si>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</si>
  <si>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</si>
  <si>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</si>
  <si>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</si>
  <si>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</si>
  <si>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</si>
  <si>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</si>
  <si>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</si>
  <si>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</si>
  <si>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</si>
  <si>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</si>
  <si>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</si>
  <si>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</si>
  <si>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</si>
  <si>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</si>
  <si>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</si>
  <si>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</si>
  <si>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</si>
  <si>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</si>
  <si>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</si>
  <si>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</si>
  <si>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</si>
  <si>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</si>
  <si>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</si>
  <si>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</si>
  <si>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</si>
  <si>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</si>
  <si>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</si>
  <si>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</si>
  <si>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</si>
  <si>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</si>
  <si>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</si>
  <si>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</si>
  <si>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</si>
  <si>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</si>
  <si>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</si>
  <si>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</si>
  <si>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</si>
  <si>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</si>
  <si>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</si>
  <si>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</si>
  <si>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</si>
  <si>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</si>
  <si>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</si>
  <si>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</si>
  <si>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</si>
  <si>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</si>
  <si>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</si>
  <si>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</si>
  <si>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</si>
  <si>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</si>
  <si>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</si>
  <si>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</si>
  <si>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</si>
  <si>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</si>
  <si>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</si>
  <si>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</si>
  <si>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</si>
  <si>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</si>
  <si>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</si>
  <si>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</si>
  <si>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</si>
  <si>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</si>
  <si>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</si>
  <si>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</si>
  <si>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</si>
  <si>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</si>
  <si>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</si>
  <si>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</si>
  <si>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</si>
  <si>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</si>
  <si>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</si>
  <si>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</si>
  <si>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</si>
  <si>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</si>
  <si>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</si>
  <si>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</si>
  <si>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</si>
  <si>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</si>
  <si>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</si>
  <si>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</si>
  <si>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</si>
  <si>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</si>
  <si>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</si>
  <si>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</si>
  <si>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</si>
  <si>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</si>
  <si>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</si>
  <si>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</si>
  <si>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</si>
  <si>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</si>
  <si>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</si>
  <si>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</si>
  <si>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</si>
  <si>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</si>
  <si>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</si>
  <si>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</si>
  <si>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</si>
  <si>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</si>
  <si>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</si>
  <si>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</si>
  <si>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</si>
  <si>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</si>
  <si>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</si>
  <si>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</si>
  <si>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</si>
  <si>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</si>
  <si>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</si>
  <si>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</si>
  <si>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</si>
  <si>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</si>
  <si>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</si>
  <si>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</si>
  <si>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</si>
  <si>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</si>
  <si>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</si>
  <si>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</si>
  <si>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</si>
  <si>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</si>
  <si>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</si>
  <si>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</si>
  <si>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</si>
  <si>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</si>
  <si>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</si>
  <si>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</si>
  <si>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</si>
  <si>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</si>
  <si>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</si>
  <si>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</si>
  <si>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</si>
  <si>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</si>
  <si>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</si>
  <si>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</si>
  <si>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</si>
  <si>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</si>
  <si>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</si>
  <si>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</si>
  <si>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</si>
  <si>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</si>
  <si>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</si>
  <si>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</si>
  <si>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</si>
  <si>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</si>
  <si>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</si>
  <si>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</si>
  <si>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</si>
  <si>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</si>
  <si>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</si>
  <si>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</si>
  <si>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</si>
  <si>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</si>
  <si>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</si>
  <si>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</si>
  <si>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</si>
  <si>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</si>
  <si>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</si>
  <si>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</si>
  <si>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</si>
  <si>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</si>
  <si>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</si>
  <si>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</si>
  <si>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</si>
  <si>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</si>
  <si>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</si>
  <si>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</si>
  <si>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</si>
  <si>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</si>
  <si>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</si>
  <si>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</si>
  <si>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</si>
  <si>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</si>
  <si>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</si>
  <si>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</si>
  <si>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</si>
  <si>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</si>
  <si>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</si>
  <si>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</si>
  <si>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</si>
  <si>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</si>
  <si>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</si>
  <si>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</si>
  <si>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</si>
  <si>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</si>
  <si>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</si>
  <si>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</si>
  <si>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</si>
  <si>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</si>
  <si>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</si>
  <si>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</si>
  <si>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</si>
  <si>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</si>
  <si>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</si>
  <si>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</si>
  <si>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</si>
  <si>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</si>
  <si>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</si>
  <si>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</si>
  <si>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</si>
  <si>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</si>
  <si>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</si>
  <si>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</si>
  <si>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</si>
  <si>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</si>
  <si>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</si>
  <si>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</si>
  <si>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</si>
  <si>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</si>
  <si>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</si>
  <si>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</si>
  <si>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</si>
  <si>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</si>
  <si>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</si>
  <si>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</si>
  <si>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</si>
  <si>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</si>
  <si>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</si>
  <si>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</si>
  <si>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</si>
  <si>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</si>
  <si>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</si>
  <si>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</si>
  <si>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</si>
  <si>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</si>
  <si>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</si>
  <si>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</si>
  <si>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</si>
  <si>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</si>
  <si>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</si>
  <si>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</si>
  <si>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</si>
  <si>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</si>
  <si>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</si>
  <si>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</si>
  <si>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</si>
  <si>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</si>
  <si>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</si>
  <si>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</si>
  <si>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</si>
  <si>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</si>
  <si>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</si>
  <si>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</si>
  <si>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</si>
  <si>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</si>
  <si>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</si>
  <si>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</si>
  <si>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</si>
  <si>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</si>
  <si>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</si>
  <si>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</si>
  <si>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</si>
  <si>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</si>
  <si>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</si>
  <si>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</si>
  <si>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</si>
  <si>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</si>
  <si>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</si>
  <si>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</si>
  <si>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</si>
  <si>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</si>
  <si>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</si>
  <si>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</si>
  <si>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</si>
  <si>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</si>
  <si>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</si>
  <si>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</si>
  <si>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</si>
  <si>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</si>
  <si>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</si>
  <si>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</si>
  <si>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</si>
  <si>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</si>
  <si>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</si>
  <si>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</si>
  <si>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</si>
  <si>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</si>
  <si>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</si>
  <si>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</si>
  <si>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</si>
  <si>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</si>
  <si>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</si>
  <si>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</si>
  <si>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</si>
  <si>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</si>
  <si>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</si>
  <si>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</si>
  <si>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</si>
  <si>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</si>
  <si>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</si>
  <si>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</si>
  <si>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</si>
  <si>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</si>
  <si>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</si>
  <si>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</si>
  <si>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</si>
  <si>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</si>
  <si>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</si>
  <si>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</si>
  <si>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</si>
  <si>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</si>
  <si>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</si>
  <si>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</si>
  <si>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</si>
  <si>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</si>
  <si>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</si>
  <si>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</si>
  <si>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</si>
  <si>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</si>
  <si>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</si>
  <si>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</si>
  <si>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</si>
  <si>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</si>
  <si>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</si>
  <si>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</si>
  <si>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</si>
  <si>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</si>
  <si>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</si>
  <si>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</si>
  <si>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</si>
  <si>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</si>
  <si>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</si>
  <si>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</si>
  <si>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</si>
  <si>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</si>
  <si>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</si>
  <si>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</si>
  <si>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</si>
  <si>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</si>
  <si>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</si>
  <si>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</si>
  <si>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</si>
  <si>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</si>
  <si>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</si>
  <si>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</si>
  <si>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</si>
  <si>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</si>
  <si>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</si>
  <si>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</si>
  <si>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</si>
  <si>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</si>
  <si>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</si>
  <si>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</si>
  <si>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</si>
  <si>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</si>
  <si>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</si>
  <si>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</si>
  <si>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</si>
  <si>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</si>
  <si>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</si>
  <si>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</si>
  <si>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</si>
  <si>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</si>
  <si>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</si>
  <si>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</si>
  <si>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</si>
  <si>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</si>
  <si>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</si>
  <si>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</si>
  <si>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</si>
  <si>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</si>
  <si>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</si>
  <si>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</si>
  <si>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</si>
  <si>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</si>
  <si>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</si>
  <si>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</si>
  <si>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</si>
  <si>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</si>
  <si>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</si>
  <si>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</si>
  <si>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</si>
  <si>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</si>
  <si>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</si>
  <si>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</si>
  <si>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</si>
  <si>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</si>
  <si>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</si>
  <si>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</si>
  <si>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</si>
  <si>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</si>
  <si>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</si>
  <si>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</si>
  <si>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</si>
  <si>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</si>
  <si>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</si>
  <si>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</si>
  <si>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</si>
  <si>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</si>
  <si>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</si>
  <si>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</si>
  <si>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</si>
  <si>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</si>
  <si>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</si>
  <si>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</si>
  <si>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</si>
  <si>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</si>
  <si>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</si>
  <si>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</si>
  <si>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</si>
  <si>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</si>
  <si>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</si>
  <si>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</si>
  <si>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</si>
  <si>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</si>
  <si>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</si>
  <si>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</si>
  <si>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</si>
  <si>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</si>
  <si>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</si>
  <si>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</si>
  <si>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</si>
  <si>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</si>
  <si>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</si>
  <si>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</si>
  <si>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</si>
  <si>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</si>
  <si>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</si>
  <si>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</si>
  <si>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</si>
  <si>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</si>
  <si>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</si>
  <si>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</si>
  <si>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</si>
  <si>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</si>
  <si>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</si>
  <si>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</si>
  <si>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</si>
  <si>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</si>
  <si>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</si>
  <si>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</si>
  <si>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</si>
  <si>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</si>
  <si>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</si>
  <si>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</si>
  <si>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</si>
  <si>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</si>
  <si>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</si>
  <si>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</si>
  <si>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</si>
  <si>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</si>
  <si>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</si>
  <si>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</si>
  <si>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</si>
  <si>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</si>
  <si>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</si>
  <si>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</si>
  <si>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</si>
  <si>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</si>
  <si>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</si>
  <si>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</si>
  <si>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</si>
  <si>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</si>
  <si>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</si>
  <si>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</si>
  <si>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</si>
  <si>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</si>
  <si>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</si>
  <si>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</si>
  <si>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</si>
  <si>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</si>
  <si>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</si>
  <si>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</si>
  <si>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</si>
  <si>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</si>
  <si>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</si>
  <si>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</si>
  <si>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</si>
  <si>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</si>
  <si>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</si>
  <si>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</si>
  <si>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</si>
  <si>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</si>
  <si>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</si>
  <si>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</si>
  <si>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</si>
  <si>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</si>
  <si>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</si>
  <si>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</si>
  <si>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</si>
  <si>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</si>
  <si>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</si>
  <si>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</si>
  <si>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</si>
  <si>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</si>
  <si>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</si>
  <si>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</si>
  <si>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</si>
  <si>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</si>
  <si>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</si>
  <si>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</si>
  <si>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</si>
  <si>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</si>
  <si>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</si>
  <si>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</si>
  <si>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</si>
  <si>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</si>
  <si>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</si>
  <si>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</si>
  <si>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</si>
  <si>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</si>
  <si>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</si>
  <si>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</si>
  <si>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</si>
  <si>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</si>
  <si>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</si>
  <si>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</si>
  <si>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</si>
  <si>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</si>
  <si>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</si>
  <si>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</si>
  <si>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</si>
  <si>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</si>
  <si>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</si>
  <si>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</si>
  <si>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</si>
  <si>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</si>
  <si>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</si>
  <si>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</si>
  <si>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</si>
  <si>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</si>
  <si>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</si>
  <si>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</si>
  <si>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</si>
  <si>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</si>
  <si>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</si>
  <si>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</si>
  <si>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</si>
  <si>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</si>
  <si>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</si>
  <si>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</si>
  <si>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</si>
  <si>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</si>
  <si>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</si>
  <si>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</si>
  <si>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</si>
  <si>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</si>
  <si>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</si>
  <si>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</si>
  <si>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</si>
  <si>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</si>
  <si>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</si>
  <si>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</si>
  <si>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</si>
  <si>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</si>
  <si>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</si>
  <si>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</si>
  <si>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</si>
  <si>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</si>
  <si>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</si>
  <si>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</si>
  <si>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</si>
  <si>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</si>
  <si>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</si>
  <si>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</si>
  <si>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</si>
  <si>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</si>
  <si>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</si>
  <si>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</si>
  <si>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</si>
  <si>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</si>
  <si>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</si>
  <si>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</si>
  <si>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</si>
  <si>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</si>
  <si>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</si>
  <si>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</si>
  <si>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</si>
  <si>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</si>
  <si>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</si>
  <si>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</si>
  <si>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</si>
  <si>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</si>
  <si>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</si>
  <si>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</si>
  <si>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</si>
  <si>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</si>
  <si>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</si>
  <si>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</si>
  <si>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</si>
  <si>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</si>
  <si>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</si>
  <si>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</si>
  <si>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</si>
  <si>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</si>
  <si>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</si>
  <si>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</si>
  <si>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</si>
  <si>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</si>
  <si>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</si>
  <si>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</si>
  <si>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</si>
  <si>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</si>
  <si>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</si>
  <si>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</si>
  <si>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</si>
  <si>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</si>
  <si>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</si>
  <si>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</si>
  <si>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</si>
  <si>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</si>
  <si>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</si>
  <si>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</si>
  <si>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</si>
  <si>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</si>
  <si>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</si>
  <si>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</si>
  <si>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</si>
  <si>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</si>
  <si>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</si>
  <si>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</si>
  <si>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</si>
  <si>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</si>
  <si>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</si>
  <si>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</si>
  <si>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</si>
  <si>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</si>
  <si>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</si>
  <si>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</si>
  <si>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</si>
  <si>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</si>
  <si>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</si>
  <si>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</si>
  <si>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</si>
  <si>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</si>
  <si>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</si>
  <si>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</si>
  <si>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</si>
  <si>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</si>
  <si>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</si>
  <si>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</si>
  <si>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</si>
  <si>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</si>
  <si>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</si>
  <si>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</si>
  <si>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</si>
  <si>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</si>
  <si>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</si>
  <si>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</si>
  <si>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</si>
  <si>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</si>
  <si>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</si>
  <si>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</si>
  <si>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</si>
  <si>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</si>
  <si>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</si>
  <si>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</si>
  <si>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</si>
  <si>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</si>
  <si>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</si>
  <si>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</si>
  <si>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</si>
  <si>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</si>
  <si>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</si>
  <si>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</si>
  <si>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</si>
  <si>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</si>
  <si>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</si>
  <si>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</si>
  <si>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</si>
  <si>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</si>
  <si>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</si>
  <si>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</si>
  <si>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</si>
  <si>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</si>
  <si>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</si>
  <si>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</si>
  <si>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</si>
  <si>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</si>
  <si>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</si>
  <si>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</si>
  <si>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</si>
  <si>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</si>
  <si>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</si>
  <si>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</si>
  <si>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</si>
  <si>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</si>
  <si>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</si>
  <si>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</si>
  <si>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</si>
  <si>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</si>
  <si>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</si>
  <si>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</si>
  <si>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</si>
  <si>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</si>
  <si>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</si>
  <si>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</si>
  <si>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</si>
  <si>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</si>
  <si>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</si>
  <si>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</si>
  <si>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</si>
  <si>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</si>
  <si>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</si>
  <si>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</si>
  <si>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</si>
  <si>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</si>
  <si>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</si>
  <si>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</si>
  <si>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</si>
  <si>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</si>
  <si>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</si>
  <si>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</si>
  <si>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</si>
  <si>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</si>
  <si>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</si>
  <si>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</si>
  <si>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</si>
  <si>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</si>
  <si>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</si>
  <si>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</si>
  <si>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</si>
  <si>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</si>
  <si>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</si>
  <si>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</si>
  <si>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</si>
  <si>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</si>
  <si>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</si>
  <si>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</si>
  <si>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</si>
  <si>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</si>
  <si>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</si>
  <si>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</si>
  <si>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</si>
  <si>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</si>
  <si>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</si>
  <si>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</si>
  <si>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</si>
  <si>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</si>
  <si>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</si>
  <si>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</si>
  <si>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</si>
  <si>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</si>
  <si>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</si>
  <si>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</si>
  <si>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</si>
  <si>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</si>
  <si>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</si>
  <si>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</si>
  <si>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</si>
  <si>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</si>
  <si>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</si>
  <si>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</si>
  <si>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</si>
  <si>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</si>
  <si>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</si>
  <si>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</si>
  <si>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</si>
  <si>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</si>
  <si>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</si>
  <si>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</si>
  <si>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</si>
  <si>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</si>
  <si>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</si>
  <si>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</si>
  <si>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</si>
  <si>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</si>
  <si>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</si>
  <si>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</si>
  <si>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</si>
  <si>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</si>
  <si>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</si>
  <si>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</si>
  <si>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</si>
  <si>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</si>
  <si>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</si>
  <si>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</si>
  <si>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</si>
  <si>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</si>
  <si>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</si>
  <si>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</si>
  <si>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</si>
  <si>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</si>
  <si>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</si>
  <si>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</si>
  <si>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</si>
  <si>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</si>
  <si>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</si>
  <si>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</si>
  <si>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</si>
  <si>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</si>
  <si>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</si>
  <si>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</si>
  <si>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</si>
  <si>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</si>
  <si>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</si>
  <si>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</si>
  <si>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</si>
  <si>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</si>
  <si>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</si>
  <si>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</si>
  <si>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</si>
  <si>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</si>
  <si>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</si>
  <si>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</si>
  <si>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</si>
  <si>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</si>
  <si>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</si>
  <si>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</si>
  <si>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</si>
  <si>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</si>
  <si>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</si>
  <si>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</si>
  <si>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</si>
  <si>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</si>
  <si>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</si>
  <si>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</si>
  <si>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</si>
  <si>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</si>
  <si>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</si>
  <si>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</si>
  <si>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</si>
  <si>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</si>
  <si>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</si>
  <si>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</si>
  <si>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</si>
  <si>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</si>
  <si>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</si>
  <si>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</si>
  <si>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</si>
  <si>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</si>
  <si>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</si>
  <si>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</si>
  <si>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</si>
  <si>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</si>
  <si>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</si>
  <si>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</si>
  <si>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</si>
  <si>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</si>
  <si>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</si>
  <si>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</si>
  <si>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</si>
  <si>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</si>
  <si>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</si>
  <si>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</si>
  <si>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</si>
  <si>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</si>
  <si>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</si>
  <si>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</si>
  <si>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</si>
  <si>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</si>
  <si>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</si>
  <si>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</si>
  <si>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</si>
  <si>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</si>
  <si>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</si>
  <si>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</si>
  <si>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</si>
  <si>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</si>
  <si>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</si>
  <si>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</si>
  <si>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</si>
  <si>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</si>
  <si>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</si>
  <si>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</si>
  <si>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</si>
  <si>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</si>
  <si>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</si>
  <si>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</si>
  <si>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</si>
  <si>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</si>
  <si>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</si>
  <si>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</si>
  <si>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</si>
  <si>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</si>
  <si>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</si>
  <si>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</si>
  <si>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</si>
  <si>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</si>
  <si>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</si>
  <si>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</si>
  <si>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</si>
  <si>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</si>
  <si>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</si>
  <si>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</si>
  <si>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</si>
  <si>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</si>
  <si>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</si>
  <si>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</si>
  <si>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</si>
  <si>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</si>
  <si>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</si>
  <si>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</si>
  <si>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</si>
  <si>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</si>
  <si>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</si>
  <si>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</si>
  <si>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</si>
  <si>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</si>
  <si>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</si>
  <si>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</si>
  <si>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</si>
  <si>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</si>
  <si>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</si>
  <si>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</si>
  <si>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</si>
  <si>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</si>
  <si>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</si>
  <si>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</si>
  <si>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</si>
  <si>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</si>
  <si>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</si>
  <si>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</si>
  <si>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</si>
  <si>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</si>
  <si>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</si>
  <si>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</si>
  <si>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</si>
  <si>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</si>
  <si>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</si>
  <si>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</si>
  <si>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</si>
  <si>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</si>
  <si>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</si>
  <si>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</si>
  <si>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</si>
  <si>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</si>
  <si>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</si>
  <si>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</si>
  <si>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</si>
  <si>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</si>
  <si>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</si>
  <si>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</si>
  <si>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</si>
  <si>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</si>
  <si>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</si>
  <si>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</si>
  <si>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</si>
  <si>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</si>
  <si>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</si>
  <si>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</si>
  <si>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</si>
  <si>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</si>
  <si>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</si>
  <si>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</si>
  <si>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</si>
  <si>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</si>
  <si>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</si>
  <si>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</si>
  <si>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</si>
  <si>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</si>
  <si>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</si>
  <si>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</si>
  <si>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</si>
  <si>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</si>
  <si>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</si>
  <si>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</si>
  <si>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</si>
  <si>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</si>
  <si>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</si>
  <si>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</si>
  <si>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</si>
  <si>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</si>
  <si>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</si>
  <si>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</si>
  <si>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</si>
  <si>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</si>
  <si>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</si>
  <si>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</si>
  <si>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</si>
  <si>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</si>
  <si>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</si>
  <si>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</si>
  <si>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</si>
  <si>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</si>
  <si>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</si>
  <si>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</si>
  <si>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</si>
  <si>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</si>
  <si>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</si>
  <si>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</si>
  <si>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</si>
  <si>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</si>
  <si>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</si>
  <si>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</si>
  <si>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</si>
  <si>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</si>
  <si>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</si>
  <si>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</si>
  <si>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</si>
  <si>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</si>
  <si>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</si>
  <si>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</si>
  <si>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</si>
  <si>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</si>
  <si>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</si>
  <si>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</si>
  <si>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</si>
  <si>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</si>
  <si>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</si>
  <si>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</si>
  <si>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</si>
  <si>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</si>
  <si>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</si>
  <si>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</si>
  <si>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</si>
  <si>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</si>
  <si>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</si>
  <si>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</si>
  <si>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</si>
  <si>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</si>
  <si>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</si>
  <si>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</si>
  <si>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</si>
  <si>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</si>
  <si>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</si>
  <si>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</si>
  <si>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</si>
  <si>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</si>
  <si>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</si>
  <si>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</si>
  <si>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</si>
  <si>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</si>
  <si>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</si>
  <si>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</si>
  <si>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</si>
  <si>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</si>
  <si>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</si>
  <si>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</si>
  <si>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</si>
  <si>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</si>
  <si>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</si>
  <si>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</si>
  <si>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</si>
  <si>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</si>
  <si>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</si>
  <si>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</si>
  <si>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</si>
  <si>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</si>
  <si>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</si>
  <si>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</si>
  <si>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</si>
  <si>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</si>
  <si>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</si>
  <si>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</si>
  <si>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</si>
  <si>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</si>
  <si>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</si>
  <si>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</si>
  <si>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</si>
  <si>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</si>
  <si>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</si>
  <si>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</si>
  <si>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</si>
  <si>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</si>
  <si>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</si>
  <si>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</si>
  <si>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</si>
  <si>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</si>
  <si>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</si>
  <si>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</si>
  <si>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</si>
  <si>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</si>
  <si>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</si>
  <si>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</si>
  <si>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</si>
  <si>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</si>
  <si>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</si>
  <si>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</si>
  <si>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</si>
  <si>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</si>
  <si>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</si>
  <si>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</si>
  <si>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</si>
  <si>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</si>
  <si>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</si>
  <si>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</si>
  <si>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</si>
  <si>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</si>
  <si>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</si>
  <si>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</si>
  <si>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</si>
  <si>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</si>
  <si>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</si>
  <si>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</si>
  <si>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</si>
  <si>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</si>
  <si>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</si>
  <si>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</si>
  <si>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</si>
  <si>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</si>
  <si>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</si>
  <si>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</si>
  <si>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</si>
  <si>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</si>
  <si>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</si>
  <si>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</si>
  <si>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</si>
  <si>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</si>
  <si>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</si>
  <si>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</si>
  <si>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</si>
  <si>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</si>
  <si>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</si>
  <si>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</si>
  <si>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</si>
  <si>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</si>
  <si>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</si>
  <si>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</si>
  <si>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</si>
  <si>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</si>
  <si>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</si>
  <si>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</si>
  <si>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</si>
  <si>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</si>
  <si>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</si>
  <si>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</si>
  <si>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</si>
  <si>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</si>
  <si>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</si>
  <si>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</si>
  <si>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</si>
  <si>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</si>
  <si>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</si>
  <si>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</si>
  <si>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</si>
  <si>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</si>
  <si>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</si>
  <si>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</si>
  <si>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</si>
  <si>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</si>
  <si>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</si>
  <si>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</si>
  <si>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</si>
  <si>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</si>
  <si>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</si>
  <si>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</si>
  <si>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</si>
  <si>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</si>
  <si>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</si>
  <si>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</si>
  <si>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</si>
  <si>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</si>
  <si>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</si>
  <si>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</si>
  <si>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</si>
  <si>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</si>
  <si>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</si>
  <si>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</si>
  <si>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</si>
  <si>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</si>
  <si>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</si>
  <si>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</si>
  <si>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</si>
  <si>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</si>
  <si>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</si>
  <si>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</si>
  <si>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</si>
  <si>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</si>
  <si>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</si>
  <si>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</si>
  <si>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</si>
  <si>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</si>
  <si>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</si>
  <si>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</si>
  <si>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</si>
  <si>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</si>
  <si>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</si>
  <si>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</si>
  <si>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</si>
  <si>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</si>
  <si>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</si>
  <si>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</si>
  <si>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</si>
  <si>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</si>
  <si>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</si>
  <si>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</si>
  <si>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</si>
  <si>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</si>
  <si>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</si>
  <si>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</si>
  <si>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</si>
  <si>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</si>
  <si>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</si>
  <si>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</si>
  <si>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</si>
  <si>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</si>
  <si>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</si>
  <si>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</si>
  <si>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</si>
  <si>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</si>
  <si>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</si>
  <si>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</si>
  <si>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</si>
  <si>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</si>
  <si>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</si>
  <si>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</si>
  <si>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</si>
  <si>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</si>
  <si>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</si>
  <si>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</si>
  <si>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</si>
  <si>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</si>
  <si>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</si>
  <si>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</si>
  <si>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</si>
  <si>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</si>
  <si>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</si>
  <si>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</si>
  <si>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</si>
  <si>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</si>
  <si>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</si>
  <si>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</si>
  <si>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</si>
  <si>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</si>
  <si>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</si>
  <si>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</si>
  <si>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</si>
  <si>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</si>
  <si>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</si>
  <si>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</si>
  <si>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</si>
  <si>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</si>
  <si>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</si>
  <si>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</si>
  <si>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</si>
  <si>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</si>
  <si>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</si>
  <si>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</si>
  <si>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</si>
  <si>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</si>
  <si>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</si>
  <si>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</si>
  <si>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</si>
  <si>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</si>
  <si>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</si>
  <si>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</si>
  <si>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</si>
  <si>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</si>
  <si>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</si>
  <si>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</si>
  <si>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</si>
  <si>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</si>
  <si>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</si>
  <si>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</si>
  <si>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</si>
  <si>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</si>
  <si>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</si>
  <si>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</si>
  <si>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</si>
  <si>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</si>
  <si>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</si>
  <si>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</si>
  <si>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</si>
  <si>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</si>
  <si>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</si>
  <si>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</si>
  <si>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</si>
  <si>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</si>
  <si>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</si>
  <si>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</si>
  <si>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</si>
  <si>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</si>
  <si>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</si>
  <si>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</si>
  <si>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</si>
  <si>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</si>
  <si>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</si>
  <si>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</si>
  <si>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</si>
  <si>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</si>
  <si>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</si>
  <si>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</si>
  <si>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</si>
  <si>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</si>
  <si>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</si>
  <si>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</si>
  <si>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</si>
  <si>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</si>
  <si>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</si>
  <si>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</si>
  <si>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</si>
  <si>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</si>
  <si>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</si>
  <si>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</si>
  <si>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</si>
  <si>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</si>
  <si>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</si>
  <si>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</si>
  <si>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</si>
  <si>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</si>
  <si>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</si>
  <si>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</si>
  <si>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</si>
  <si>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</si>
  <si>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</si>
  <si>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</si>
  <si>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</si>
  <si>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</si>
  <si>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</si>
  <si>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</si>
  <si>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</si>
  <si>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</si>
  <si>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</si>
  <si>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</si>
  <si>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</si>
  <si>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</si>
  <si>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</si>
  <si>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</si>
  <si>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</si>
  <si>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</si>
  <si>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</si>
  <si>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</si>
  <si>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</si>
  <si>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</si>
  <si>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</si>
  <si>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</si>
  <si>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</si>
  <si>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</si>
  <si>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</si>
  <si>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</si>
  <si>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</si>
  <si>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</si>
  <si>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</si>
  <si>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</si>
  <si>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</si>
  <si>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</si>
  <si>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</si>
  <si>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</si>
  <si>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</si>
  <si>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</si>
  <si>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</si>
  <si>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</si>
  <si>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</si>
  <si>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</si>
  <si>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</si>
  <si>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</si>
  <si>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</si>
  <si>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</si>
  <si>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</si>
  <si>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</si>
  <si>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</si>
  <si>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</si>
  <si>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</si>
  <si>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</si>
  <si>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</si>
  <si>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</si>
  <si>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</si>
  <si>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</si>
  <si>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</si>
  <si>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</si>
  <si>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</si>
  <si>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</si>
  <si>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</si>
  <si>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</si>
  <si>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</si>
  <si>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</si>
  <si>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</si>
  <si>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</si>
  <si>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</si>
  <si>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</si>
  <si>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</si>
  <si>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</si>
  <si>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</si>
  <si>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</si>
  <si>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</si>
  <si>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</si>
  <si>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</si>
  <si>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</si>
  <si>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</si>
  <si>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</si>
  <si>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</si>
  <si>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</si>
  <si>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</si>
  <si>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</si>
  <si>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</si>
  <si>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</si>
  <si>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</si>
  <si>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</si>
  <si>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</si>
  <si>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</si>
  <si>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</si>
  <si>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</si>
  <si>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</si>
  <si>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</si>
  <si>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</si>
  <si>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</si>
  <si>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</si>
  <si>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</si>
  <si>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</si>
  <si>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</si>
  <si>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</si>
  <si>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</si>
  <si>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</si>
  <si>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</si>
  <si>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</si>
  <si>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</si>
  <si>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</si>
  <si>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</si>
  <si>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</si>
  <si>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</si>
  <si>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</si>
  <si>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</si>
  <si>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</si>
  <si>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</si>
  <si>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</si>
  <si>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</si>
  <si>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</si>
  <si>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</si>
  <si>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</si>
  <si>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</si>
  <si>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</si>
  <si>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</si>
  <si>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</si>
  <si>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</si>
  <si>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</si>
  <si>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</si>
  <si>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</si>
  <si>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</si>
  <si>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</si>
  <si>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</si>
  <si>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</si>
  <si>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</si>
  <si>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</si>
  <si>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</si>
  <si>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</si>
  <si>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</si>
  <si>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</si>
  <si>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</si>
  <si>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</si>
  <si>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</si>
  <si>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</si>
  <si>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</si>
  <si>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</si>
  <si>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</si>
  <si>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</si>
  <si>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</si>
  <si>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</si>
  <si>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</si>
  <si>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</si>
  <si>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</si>
  <si>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</si>
  <si>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</si>
  <si>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</si>
  <si>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</si>
  <si>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</si>
  <si>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</si>
  <si>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</si>
  <si>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</si>
  <si>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</si>
  <si>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</si>
  <si>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</si>
  <si>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</si>
  <si>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</si>
  <si>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</si>
  <si>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</si>
  <si>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</si>
  <si>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</si>
  <si>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</si>
  <si>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</si>
  <si>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</si>
  <si>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</si>
  <si>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</si>
  <si>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</si>
  <si>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</si>
  <si>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</si>
  <si>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</si>
  <si>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</si>
  <si>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</si>
  <si>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</si>
  <si>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</si>
  <si>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</si>
  <si>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</si>
  <si>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</si>
  <si>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</si>
  <si>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</si>
  <si>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</si>
  <si>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</si>
  <si>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</si>
  <si>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</si>
  <si>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</si>
  <si>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</si>
  <si>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</si>
  <si>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</si>
  <si>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</si>
  <si>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</si>
  <si>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</si>
  <si>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</si>
  <si>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</si>
  <si>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</si>
  <si>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</si>
  <si>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</si>
  <si>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</si>
  <si>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</si>
  <si>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</si>
  <si>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</si>
  <si>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</si>
  <si>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</si>
  <si>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</si>
  <si>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</si>
  <si>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</si>
  <si>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</si>
  <si>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</si>
  <si>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</si>
  <si>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</si>
  <si>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</si>
  <si>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</si>
  <si>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</si>
  <si>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</si>
  <si>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</si>
  <si>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</si>
  <si>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</si>
  <si>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</si>
  <si>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</si>
  <si>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</si>
  <si>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</si>
  <si>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</si>
  <si>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</si>
  <si>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</si>
  <si>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</si>
  <si>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</si>
  <si>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</si>
  <si>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</si>
  <si>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</si>
  <si>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</si>
  <si>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</si>
  <si>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</si>
  <si>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</si>
  <si>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</si>
  <si>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</si>
  <si>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</si>
  <si>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</si>
  <si>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</si>
  <si>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</si>
  <si>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</si>
  <si>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</si>
  <si>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</si>
  <si>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</si>
  <si>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</si>
  <si>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</si>
  <si>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</si>
  <si>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</si>
  <si>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</si>
  <si>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</si>
  <si>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</si>
  <si>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</si>
  <si>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</si>
  <si>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</si>
  <si>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</si>
  <si>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</si>
  <si>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</si>
  <si>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</si>
  <si>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</si>
  <si>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</si>
  <si>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</si>
  <si>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</si>
  <si>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</si>
  <si>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</si>
  <si>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</si>
  <si>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</si>
  <si>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</si>
  <si>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</si>
  <si>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</si>
  <si>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</si>
  <si>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</si>
  <si>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</si>
  <si>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</si>
  <si>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</si>
  <si>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</si>
  <si>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</si>
  <si>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</si>
  <si>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</si>
  <si>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</si>
  <si>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</si>
  <si>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</si>
  <si>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</si>
  <si>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</si>
  <si>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</si>
  <si>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</si>
  <si>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</si>
  <si>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</si>
  <si>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</si>
  <si>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</si>
  <si>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</si>
  <si>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</si>
  <si>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</si>
  <si>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</si>
  <si>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</si>
  <si>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</si>
  <si>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</si>
  <si>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</si>
  <si>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</si>
  <si>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</si>
  <si>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</si>
  <si>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</si>
  <si>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</si>
  <si>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</si>
  <si>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</si>
  <si>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</si>
  <si>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</si>
  <si>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</si>
  <si>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</si>
  <si>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</si>
  <si>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</si>
  <si>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</si>
  <si>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</si>
  <si>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</si>
  <si>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</si>
  <si>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</si>
  <si>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</si>
  <si>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</si>
  <si>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</si>
  <si>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</si>
  <si>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</si>
  <si>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</si>
  <si>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</si>
  <si>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</si>
  <si>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</si>
  <si>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</si>
  <si>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</si>
  <si>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</si>
  <si>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</si>
  <si>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</si>
  <si>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</si>
  <si>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</si>
  <si>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</si>
  <si>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</si>
  <si>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</si>
  <si>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</si>
  <si>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</si>
  <si>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</si>
  <si>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</si>
  <si>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</si>
  <si>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</si>
  <si>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</si>
  <si>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</si>
  <si>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</si>
  <si>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</si>
  <si>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</si>
  <si>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</si>
  <si>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</si>
  <si>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</si>
  <si>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</si>
  <si>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</si>
  <si>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</si>
  <si>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</si>
  <si>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</si>
  <si>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</si>
  <si>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</si>
  <si>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</si>
  <si>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</si>
  <si>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</si>
  <si>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</si>
  <si>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</si>
  <si>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</si>
  <si>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</si>
  <si>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</si>
  <si>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</si>
  <si>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</si>
  <si>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</si>
  <si>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</si>
  <si>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</si>
  <si>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</si>
  <si>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</si>
  <si>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</si>
  <si>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</si>
  <si>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</si>
  <si>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</si>
  <si>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</si>
  <si>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</si>
  <si>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</si>
  <si>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</si>
  <si>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</si>
  <si>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</si>
  <si>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</si>
  <si>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</si>
  <si>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</si>
  <si>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</si>
  <si>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</si>
  <si>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</si>
  <si>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</si>
  <si>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</si>
  <si>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</si>
  <si>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</si>
  <si>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</si>
  <si>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</si>
  <si>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</si>
  <si>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</si>
  <si>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</si>
  <si>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</si>
  <si>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</si>
  <si>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</si>
  <si>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</si>
  <si>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</si>
  <si>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</si>
  <si>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</si>
  <si>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</si>
  <si>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</si>
  <si>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</si>
  <si>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</si>
  <si>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</si>
  <si>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</si>
  <si>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</si>
  <si>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</si>
  <si>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</si>
  <si>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</si>
  <si>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</si>
  <si>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</si>
  <si>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</si>
  <si>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</si>
  <si>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</si>
  <si>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</si>
  <si>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</si>
  <si>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</si>
  <si>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</si>
  <si>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</si>
  <si>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</si>
  <si>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</si>
  <si>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</si>
  <si>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</si>
  <si>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</si>
  <si>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</si>
  <si>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</si>
  <si>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</si>
  <si>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</si>
  <si>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</si>
  <si>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</si>
  <si>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</si>
  <si>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</si>
  <si>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</si>
  <si>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</si>
  <si>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</si>
  <si>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</si>
  <si>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</si>
  <si>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</si>
  <si>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</si>
  <si>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</si>
  <si>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</si>
  <si>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</si>
  <si>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</si>
  <si>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</si>
  <si>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</si>
  <si>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</si>
  <si>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</si>
  <si>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</si>
  <si>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</si>
  <si>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</si>
  <si>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</si>
  <si>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</si>
  <si>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</si>
  <si>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</si>
  <si>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</si>
  <si>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</si>
  <si>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</si>
  <si>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</si>
  <si>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</si>
  <si>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</si>
  <si>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</si>
  <si>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</si>
  <si>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</si>
  <si>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</si>
  <si>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</si>
  <si>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</si>
  <si>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</si>
  <si>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</si>
  <si>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</si>
  <si>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</si>
  <si>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</si>
  <si>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</si>
  <si>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</si>
  <si>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</si>
  <si>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</si>
  <si>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</si>
  <si>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</si>
  <si>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</si>
  <si>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</si>
  <si>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</si>
  <si>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</si>
  <si>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</si>
  <si>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</si>
  <si>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</si>
  <si>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</si>
  <si>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</si>
  <si>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</si>
  <si>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</si>
  <si>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</si>
  <si>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</si>
  <si>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</si>
  <si>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</si>
  <si>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</si>
  <si>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</si>
  <si>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</si>
  <si>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</si>
  <si>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</si>
  <si>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</si>
  <si>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</si>
  <si>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</si>
  <si>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</si>
  <si>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</si>
  <si>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</si>
  <si>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</si>
  <si>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</si>
  <si>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</si>
  <si>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</si>
  <si>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</si>
  <si>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</si>
  <si>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</si>
  <si>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</si>
  <si>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</si>
  <si>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</si>
  <si>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</si>
  <si>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</si>
  <si>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</si>
  <si>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</si>
  <si>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</si>
  <si>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</si>
  <si>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</si>
  <si>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</si>
  <si>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</si>
  <si>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</si>
  <si>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</si>
  <si>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</si>
  <si>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</si>
  <si>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</si>
  <si>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</si>
  <si>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</si>
  <si>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</si>
  <si>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</si>
  <si>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</si>
  <si>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</si>
  <si>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</si>
  <si>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</si>
  <si>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</si>
  <si>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</si>
  <si>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</si>
  <si>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</si>
  <si>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</si>
  <si>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</si>
  <si>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</si>
  <si>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</si>
  <si>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</si>
  <si>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</si>
  <si>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</si>
  <si>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</si>
  <si>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</si>
  <si>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</si>
  <si>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</si>
  <si>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</si>
  <si>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</si>
  <si>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</si>
  <si>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</si>
  <si>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</si>
  <si>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</si>
  <si>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</si>
  <si>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</si>
  <si>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</si>
  <si>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</si>
  <si>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</si>
  <si>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</si>
  <si>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</si>
  <si>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</si>
  <si>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</si>
  <si>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</si>
  <si>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</si>
  <si>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</si>
  <si>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</si>
  <si>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</si>
  <si>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</si>
  <si>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</si>
  <si>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</si>
  <si>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</si>
  <si>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</si>
  <si>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</si>
  <si>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</si>
  <si>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</si>
  <si>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</si>
  <si>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</si>
  <si>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</si>
  <si>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</si>
  <si>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</si>
  <si>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</si>
  <si>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</si>
  <si>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</si>
  <si>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</si>
  <si>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</si>
  <si>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</si>
  <si>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</si>
  <si>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</si>
  <si>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</si>
  <si>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</si>
  <si>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</si>
  <si>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</si>
  <si>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</si>
  <si>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</si>
  <si>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</si>
  <si>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</si>
  <si>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</si>
  <si>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</si>
  <si>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</si>
  <si>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</si>
  <si>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</si>
  <si>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</si>
  <si>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</si>
  <si>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</si>
  <si>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</si>
  <si>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</si>
  <si>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</si>
  <si>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</si>
  <si>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</si>
  <si>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</si>
  <si>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</si>
  <si>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</si>
  <si>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</si>
  <si>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</si>
  <si>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</si>
  <si>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</si>
  <si>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</si>
  <si>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</si>
  <si>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</si>
  <si>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</si>
  <si>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</si>
  <si>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</si>
  <si>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</si>
  <si>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</si>
  <si>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</si>
  <si>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</si>
  <si>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</si>
  <si>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</si>
  <si>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</si>
  <si>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</si>
  <si>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</si>
  <si>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</si>
  <si>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</si>
  <si>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</si>
  <si>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</si>
  <si>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</si>
  <si>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</si>
  <si>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</si>
  <si>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</si>
  <si>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</si>
  <si>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</si>
  <si>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</si>
  <si>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</si>
  <si>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</si>
  <si>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</si>
  <si>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</si>
  <si>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</si>
  <si>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</si>
  <si>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</si>
  <si>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</si>
  <si>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</si>
  <si>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</si>
  <si>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</si>
  <si>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</si>
  <si>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</si>
  <si>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</si>
  <si>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</si>
  <si>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</si>
  <si>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</si>
  <si>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</si>
  <si>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</si>
  <si>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</si>
  <si>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</si>
  <si>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</si>
  <si>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</si>
  <si>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</si>
  <si>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</si>
  <si>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</si>
  <si>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</si>
  <si>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</si>
  <si>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</si>
  <si>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</si>
  <si>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</si>
  <si>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</si>
  <si>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</si>
  <si>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</si>
  <si>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</si>
  <si>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</si>
  <si>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</si>
  <si>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</si>
  <si>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</si>
  <si>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</si>
  <si>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</si>
  <si>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</si>
  <si>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</si>
  <si>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</si>
  <si>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</si>
  <si>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</si>
  <si>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</si>
  <si>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</si>
  <si>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</si>
  <si>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</si>
  <si>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</si>
  <si>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</si>
  <si>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</si>
  <si>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</si>
  <si>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</si>
  <si>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</si>
  <si>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</si>
  <si>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</si>
  <si>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</si>
  <si>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</si>
  <si>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</si>
  <si>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</si>
  <si>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</si>
  <si>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</si>
  <si>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</si>
  <si>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</si>
  <si>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</si>
  <si>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</si>
  <si>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</si>
  <si>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</si>
  <si>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</si>
  <si>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</si>
  <si>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</si>
  <si>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</si>
  <si>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</si>
  <si>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</si>
  <si>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</si>
  <si>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</si>
  <si>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</si>
  <si>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</si>
  <si>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</si>
  <si>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</si>
  <si>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</si>
  <si>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</si>
  <si>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</si>
  <si>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</si>
  <si>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</si>
  <si>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</si>
  <si>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</si>
  <si>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</si>
  <si>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</si>
  <si>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</si>
  <si>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</si>
  <si>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</si>
  <si>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</si>
  <si>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</si>
  <si>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</si>
  <si>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</si>
  <si>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</si>
  <si>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</si>
  <si>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</si>
  <si>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</si>
  <si>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</si>
  <si>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</si>
  <si>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</si>
  <si>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</si>
  <si>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</si>
  <si>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</si>
  <si>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</si>
  <si>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</si>
  <si>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</si>
  <si>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</si>
  <si>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</si>
  <si>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</si>
  <si>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</si>
  <si>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</si>
  <si>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</si>
  <si>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</si>
  <si>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</si>
  <si>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</si>
  <si>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</si>
  <si>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</si>
  <si>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</si>
  <si>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</si>
  <si>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</si>
  <si>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</si>
  <si>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</si>
  <si>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</si>
  <si>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</si>
  <si>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</si>
  <si>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</si>
  <si>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</si>
  <si>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</si>
  <si>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</si>
  <si>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</si>
  <si>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</si>
  <si>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</si>
  <si>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</si>
  <si>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</si>
  <si>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</si>
  <si>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</si>
  <si>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</si>
  <si>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</si>
  <si>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</si>
  <si>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</si>
  <si>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</si>
  <si>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</si>
  <si>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</si>
  <si>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</si>
  <si>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</si>
  <si>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</si>
  <si>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</si>
  <si>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</si>
  <si>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</si>
  <si>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</si>
  <si>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</si>
  <si>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</si>
  <si>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</si>
  <si>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</si>
  <si>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</si>
  <si>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</si>
  <si>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</si>
  <si>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</si>
  <si>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</si>
  <si>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</si>
  <si>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</si>
  <si>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</si>
  <si>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</si>
  <si>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</si>
  <si>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</si>
  <si>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</si>
  <si>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</si>
  <si>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</si>
  <si>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</si>
  <si>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</si>
  <si>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</si>
  <si>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</si>
  <si>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</si>
  <si>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</si>
  <si>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</si>
  <si>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</si>
  <si>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</si>
  <si>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</si>
  <si>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</si>
  <si>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</si>
  <si>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</si>
  <si>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</si>
  <si>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</si>
  <si>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</si>
  <si>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</si>
  <si>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</si>
  <si>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</si>
  <si>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</si>
  <si>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</si>
  <si>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</si>
  <si>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</si>
  <si>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</si>
  <si>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</si>
  <si>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</si>
  <si>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</si>
  <si>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</si>
  <si>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</si>
  <si>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</si>
  <si>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</si>
  <si>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</si>
  <si>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</si>
  <si>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</si>
  <si>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</si>
  <si>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</si>
  <si>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</si>
  <si>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</si>
  <si>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</si>
  <si>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</si>
  <si>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</si>
  <si>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</si>
  <si>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</si>
  <si>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</si>
  <si>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</si>
  <si>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</si>
  <si>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</si>
  <si>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</si>
  <si>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</si>
  <si>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</si>
  <si>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</si>
  <si>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</si>
  <si>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</si>
  <si>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</si>
  <si>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</si>
  <si>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</si>
  <si>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</si>
  <si>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</si>
  <si>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</si>
  <si>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</si>
  <si>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</si>
  <si>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</si>
  <si>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</si>
  <si>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</si>
  <si>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</si>
  <si>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</si>
  <si>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</si>
  <si>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</si>
  <si>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</si>
  <si>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</si>
  <si>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</si>
  <si>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</si>
  <si>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</si>
  <si>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</si>
  <si>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</si>
  <si>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</si>
  <si>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</si>
  <si>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</si>
  <si>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</si>
  <si>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</si>
  <si>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</si>
  <si>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</si>
  <si>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</si>
  <si>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</si>
  <si>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</si>
  <si>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</si>
  <si>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</si>
  <si>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</si>
  <si>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</si>
  <si>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</si>
  <si>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</si>
  <si>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</si>
  <si>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</si>
  <si>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</si>
  <si>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</si>
  <si>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</si>
  <si>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</si>
  <si>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</si>
  <si>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</si>
  <si>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</si>
  <si>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</si>
  <si>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</si>
  <si>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</si>
  <si>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</si>
  <si>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</si>
  <si>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</si>
  <si>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</si>
  <si>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</si>
  <si>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</si>
  <si>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</si>
  <si>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</si>
  <si>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</si>
  <si>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</si>
  <si>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</si>
  <si>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</si>
  <si>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</si>
  <si>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</si>
  <si>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</si>
  <si>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</si>
  <si>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</si>
  <si>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</si>
  <si>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</si>
  <si>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</si>
  <si>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</si>
  <si>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</si>
  <si>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</si>
  <si>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</si>
  <si>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</si>
  <si>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</si>
  <si>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</si>
  <si>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</si>
  <si>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</si>
  <si>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</si>
  <si>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</si>
  <si>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</si>
  <si>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</si>
  <si>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</si>
  <si>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</si>
  <si>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</si>
  <si>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</si>
  <si>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</si>
  <si>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</si>
  <si>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</si>
  <si>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</si>
  <si>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</si>
  <si>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</si>
  <si>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</si>
  <si>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</si>
  <si>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</si>
  <si>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</si>
  <si>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</si>
  <si>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</si>
  <si>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</si>
  <si>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</si>
  <si>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</si>
  <si>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</si>
  <si>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</si>
  <si>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</si>
  <si>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</si>
  <si>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</si>
  <si>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</si>
  <si>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</si>
  <si>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</si>
  <si>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</si>
  <si>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</si>
  <si>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</si>
  <si>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</si>
  <si>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</si>
  <si>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</si>
  <si>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</si>
  <si>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</si>
  <si>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</si>
  <si>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</si>
  <si>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</si>
  <si>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</si>
  <si>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</si>
  <si>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</si>
  <si>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</si>
  <si>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</si>
  <si>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</si>
  <si>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</si>
  <si>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</si>
  <si>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</si>
  <si>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</si>
  <si>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</si>
  <si>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</si>
  <si>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</si>
  <si>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</si>
  <si>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</si>
  <si>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</si>
  <si>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</si>
  <si>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</si>
  <si>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</si>
  <si>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</si>
  <si>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</si>
  <si>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</si>
  <si>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</si>
  <si>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</si>
  <si>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</si>
  <si>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</si>
  <si>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</si>
  <si>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</si>
  <si>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</si>
  <si>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</si>
  <si>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</si>
  <si>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</si>
  <si>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</si>
  <si>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</si>
  <si>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</si>
  <si>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</si>
  <si>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</si>
  <si>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</si>
  <si>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</si>
  <si>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</si>
  <si>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</si>
  <si>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</si>
  <si>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</si>
  <si>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</si>
  <si>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</si>
  <si>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</si>
  <si>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</si>
  <si>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</si>
  <si>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</si>
  <si>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</si>
  <si>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</si>
  <si>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</si>
  <si>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</si>
  <si>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</si>
  <si>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</si>
  <si>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</si>
  <si>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</si>
  <si>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</si>
  <si>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</si>
  <si>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</si>
  <si>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</si>
  <si>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</si>
  <si>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</si>
  <si>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</si>
  <si>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</si>
  <si>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</si>
  <si>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</si>
  <si>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</si>
  <si>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</si>
  <si>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</si>
  <si>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</si>
  <si>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</si>
  <si>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</si>
  <si>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</si>
  <si>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</si>
  <si>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</si>
  <si>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</si>
  <si>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</si>
  <si>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</si>
  <si>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</si>
  <si>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</si>
  <si>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</si>
  <si>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</si>
  <si>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</si>
  <si>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</si>
  <si>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</si>
  <si>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</si>
  <si>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</si>
  <si>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</si>
  <si>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</si>
  <si>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</si>
  <si>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</si>
  <si>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</si>
  <si>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</si>
  <si>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</si>
  <si>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</si>
  <si>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</si>
  <si>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</si>
  <si>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</si>
  <si>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</si>
  <si>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</si>
  <si>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</si>
  <si>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</si>
  <si>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</si>
  <si>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</si>
  <si>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</si>
  <si>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</si>
  <si>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</si>
  <si>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</si>
  <si>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</si>
  <si>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</si>
  <si>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</si>
  <si>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</si>
  <si>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</si>
  <si>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</si>
  <si>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</si>
  <si>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</si>
  <si>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</si>
  <si>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</si>
  <si>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</si>
  <si>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</si>
  <si>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</si>
  <si>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</si>
  <si>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</si>
  <si>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</si>
  <si>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</si>
  <si>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</si>
  <si>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</si>
  <si>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</si>
  <si>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</si>
  <si>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</si>
  <si>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</si>
  <si>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</si>
  <si>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</si>
  <si>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</si>
  <si>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</si>
  <si>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</si>
  <si>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</si>
  <si>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</si>
  <si>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</si>
  <si>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</si>
  <si>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</si>
  <si>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</si>
  <si>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</si>
  <si>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</si>
  <si>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</si>
  <si>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</si>
  <si>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</si>
  <si>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</si>
  <si>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</si>
  <si>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</si>
  <si>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</si>
  <si>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</si>
  <si>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</si>
  <si>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</si>
  <si>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</si>
  <si>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</si>
  <si>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</si>
  <si>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</si>
  <si>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</si>
  <si>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</si>
  <si>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</si>
  <si>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</si>
  <si>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</si>
  <si>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</si>
  <si>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</si>
  <si>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</si>
  <si>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</si>
  <si>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</si>
  <si>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</si>
  <si>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</si>
  <si>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</si>
  <si>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</si>
  <si>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</si>
  <si>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</si>
  <si>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</si>
  <si>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</si>
  <si>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</si>
  <si>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</si>
  <si>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</si>
  <si>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</si>
  <si>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</si>
  <si>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</si>
  <si>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</si>
  <si>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</si>
  <si>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</si>
  <si>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</si>
  <si>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</si>
  <si>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</si>
  <si>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</si>
  <si>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</si>
  <si>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</si>
  <si>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</si>
  <si>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</si>
  <si>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</si>
  <si>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</si>
  <si>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</si>
  <si>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</si>
  <si>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</si>
  <si>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</si>
  <si>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</si>
  <si>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</si>
  <si>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</si>
  <si>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</si>
  <si>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</si>
  <si>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</si>
  <si>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</si>
  <si>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</si>
  <si>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</si>
  <si>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</si>
  <si>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</si>
  <si>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</si>
  <si>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</si>
  <si>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</si>
  <si>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</si>
  <si>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</si>
  <si>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</si>
  <si>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</si>
  <si>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</si>
  <si>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</si>
  <si>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</si>
  <si>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</si>
  <si>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</si>
  <si>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</si>
  <si>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</si>
  <si>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</si>
  <si>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</si>
  <si>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</si>
  <si>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</si>
  <si>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</si>
  <si>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</si>
  <si>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</si>
  <si>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</si>
  <si>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</si>
  <si>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</si>
  <si>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</si>
  <si>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</si>
  <si>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</si>
  <si>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</si>
  <si>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</si>
  <si>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</si>
  <si>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</si>
  <si>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</si>
  <si>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</si>
  <si>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</si>
  <si>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</si>
  <si>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</si>
  <si>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</si>
  <si>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</si>
  <si>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</si>
  <si>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</si>
  <si>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</si>
  <si>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</si>
  <si>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</si>
  <si>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</si>
  <si>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</si>
  <si>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</si>
  <si>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</si>
  <si>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</si>
  <si>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</si>
  <si>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</si>
  <si>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</si>
  <si>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</si>
  <si>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</si>
  <si>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</si>
  <si>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</si>
  <si>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</si>
  <si>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</si>
  <si>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</si>
  <si>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</si>
  <si>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</si>
  <si>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</si>
  <si>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</si>
  <si>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</si>
  <si>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</si>
  <si>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</si>
  <si>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</si>
  <si>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</si>
  <si>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</si>
  <si>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</si>
  <si>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</si>
  <si>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</si>
  <si>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</si>
  <si>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</si>
  <si>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</si>
  <si>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</si>
  <si>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</si>
  <si>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</si>
  <si>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</si>
  <si>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</si>
  <si>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</si>
  <si>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</si>
  <si>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</si>
  <si>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</si>
  <si>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</si>
  <si>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</si>
  <si>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</si>
  <si>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</si>
  <si>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</si>
  <si>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</si>
  <si>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</si>
  <si>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</si>
  <si>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</si>
  <si>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</si>
  <si>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</si>
  <si>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</si>
  <si>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</si>
  <si>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</si>
  <si>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</si>
  <si>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</si>
  <si>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</si>
  <si>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</si>
  <si>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</si>
  <si>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</si>
  <si>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</si>
  <si>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</si>
  <si>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</si>
  <si>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</si>
  <si>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</si>
  <si>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</si>
  <si>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</si>
  <si>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</si>
  <si>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</si>
  <si>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</si>
  <si>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</si>
  <si>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</si>
  <si>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</si>
  <si>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</si>
  <si>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</si>
  <si>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</si>
  <si>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</si>
  <si>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</si>
  <si>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</si>
  <si>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</si>
  <si>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</si>
  <si>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</si>
  <si>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</si>
  <si>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</si>
  <si>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</si>
  <si>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</si>
  <si>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</si>
  <si>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</si>
  <si>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</si>
  <si>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</si>
  <si>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</si>
  <si>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</si>
  <si>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</si>
  <si>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</si>
  <si>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</si>
  <si>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</si>
  <si>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</si>
  <si>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</si>
  <si>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</si>
  <si>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</si>
  <si>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</si>
  <si>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</si>
  <si>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</si>
  <si>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</si>
  <si>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</si>
  <si>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</si>
  <si>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</si>
  <si>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</si>
  <si>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</si>
  <si>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</si>
  <si>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</si>
  <si>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</si>
  <si>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</si>
  <si>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</si>
  <si>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</si>
  <si>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</si>
  <si>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</si>
  <si>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</si>
  <si>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</si>
  <si>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</si>
  <si>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</si>
  <si>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</si>
  <si>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</si>
  <si>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</si>
  <si>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</si>
  <si>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</si>
  <si>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</si>
  <si>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</si>
  <si>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</si>
  <si>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</si>
  <si>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</si>
  <si>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</si>
  <si>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</si>
  <si>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</si>
  <si>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</si>
  <si>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</si>
  <si>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</si>
  <si>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</si>
  <si>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</si>
  <si>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</si>
  <si>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</si>
  <si>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</si>
  <si>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</si>
  <si>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</si>
  <si>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</si>
  <si>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</si>
  <si>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</si>
  <si>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</si>
  <si>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</si>
  <si>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</si>
  <si>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</si>
  <si>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</si>
  <si>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</si>
  <si>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</si>
  <si>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</si>
  <si>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</si>
  <si>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</si>
  <si>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</si>
  <si>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</si>
  <si>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</si>
  <si>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</si>
  <si>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</si>
  <si>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</si>
  <si>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</si>
  <si>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</si>
  <si>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</si>
  <si>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</si>
  <si>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</si>
  <si>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</si>
  <si>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</si>
  <si>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</si>
  <si>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</si>
  <si>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</si>
  <si>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</si>
  <si>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</si>
  <si>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</si>
  <si>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</si>
  <si>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</si>
  <si>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</si>
  <si>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</si>
  <si>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</si>
  <si>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</si>
  <si>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</si>
  <si>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</si>
  <si>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</si>
  <si>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</si>
  <si>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</si>
  <si>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</si>
  <si>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</si>
  <si>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</si>
  <si>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</si>
  <si>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</si>
  <si>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</si>
  <si>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</si>
  <si>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</si>
  <si>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</si>
  <si>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</si>
  <si>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</si>
  <si>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</si>
  <si>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</si>
  <si>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</si>
  <si>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</si>
  <si>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</si>
  <si>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</si>
  <si>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</si>
  <si>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</si>
  <si>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</si>
  <si>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</si>
  <si>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</si>
  <si>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</si>
  <si>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</si>
  <si>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</si>
  <si>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</si>
  <si>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</si>
  <si>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</si>
  <si>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</si>
  <si>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</si>
  <si>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</si>
  <si>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</si>
  <si>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</si>
  <si>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</si>
  <si>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</si>
  <si>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</si>
  <si>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</si>
  <si>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</si>
  <si>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</si>
  <si>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</si>
  <si>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</si>
  <si>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</si>
  <si>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</si>
  <si>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</si>
  <si>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</si>
  <si>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</si>
  <si>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</si>
  <si>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</si>
  <si>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</si>
  <si>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</si>
  <si>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</si>
  <si>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</si>
  <si>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</si>
  <si>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</si>
  <si>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</si>
  <si>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</si>
  <si>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</si>
  <si>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</si>
  <si>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</si>
  <si>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</si>
  <si>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</si>
  <si>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</si>
  <si>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</si>
  <si>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</si>
  <si>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</si>
  <si>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</si>
  <si>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</si>
  <si>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</si>
  <si>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</si>
  <si>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</si>
  <si>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</si>
  <si>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</si>
  <si>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</si>
  <si>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</si>
  <si>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</si>
  <si>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</si>
  <si>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</si>
  <si>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</si>
  <si>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</si>
  <si>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</si>
  <si>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</si>
  <si>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</si>
  <si>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</si>
  <si>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</si>
  <si>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</si>
  <si>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</si>
  <si>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</si>
  <si>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</si>
  <si>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</si>
  <si>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</si>
  <si>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</si>
  <si>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</si>
  <si>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</si>
  <si>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</si>
  <si>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</si>
  <si>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</si>
  <si>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</si>
  <si>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</si>
  <si>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</si>
  <si>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</si>
  <si>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</si>
  <si>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</si>
  <si>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</si>
  <si>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</si>
  <si>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</si>
  <si>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</si>
  <si>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</si>
  <si>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</si>
  <si>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</si>
  <si>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</si>
  <si>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</si>
  <si>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</si>
  <si>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</si>
  <si>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</si>
  <si>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</si>
  <si>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</si>
  <si>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</si>
  <si>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</si>
  <si>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</si>
  <si>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</si>
  <si>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</si>
  <si>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</si>
  <si>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</si>
  <si>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</si>
  <si>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</si>
  <si>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</si>
  <si>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</si>
  <si>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</si>
  <si>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</si>
  <si>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</si>
  <si>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</si>
  <si>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</si>
  <si>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</si>
  <si>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</si>
  <si>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</si>
  <si>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</si>
  <si>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</si>
  <si>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</si>
  <si>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</si>
  <si>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</si>
  <si>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</si>
  <si>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</si>
  <si>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</si>
  <si>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</si>
  <si>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</si>
  <si>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</si>
  <si>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</si>
  <si>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</si>
  <si>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</si>
  <si>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</si>
  <si>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</si>
  <si>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</si>
  <si>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</si>
  <si>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</si>
  <si>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</si>
  <si>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</si>
  <si>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</si>
  <si>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</si>
  <si>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</si>
  <si>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</si>
  <si>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</si>
  <si>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</si>
  <si>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</si>
  <si>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</si>
  <si>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</si>
  <si>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</si>
  <si>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</si>
  <si>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</si>
  <si>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</si>
  <si>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</si>
  <si>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</si>
  <si>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</si>
  <si>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</si>
  <si>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</si>
  <si>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</si>
  <si>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</si>
  <si>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</si>
  <si>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</si>
  <si>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</si>
  <si>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</si>
  <si>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</si>
  <si>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</si>
  <si>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</si>
  <si>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</si>
  <si>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</si>
  <si>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</si>
  <si>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</si>
  <si>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</si>
  <si>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</si>
  <si>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</si>
  <si>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</si>
  <si>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</si>
  <si>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</si>
  <si>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</si>
  <si>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</si>
  <si>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</si>
  <si>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</si>
  <si>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</si>
  <si>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</si>
  <si>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</si>
  <si>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</si>
  <si>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</si>
  <si>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</si>
  <si>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</si>
  <si>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</si>
  <si>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</si>
  <si>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</si>
  <si>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</si>
  <si>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</si>
  <si>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</si>
  <si>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</si>
  <si>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</si>
  <si>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</si>
  <si>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</si>
  <si>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</si>
  <si>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</si>
  <si>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</si>
  <si>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</si>
  <si>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</si>
  <si>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</si>
  <si>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</si>
  <si>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</si>
  <si>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</si>
  <si>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</si>
  <si>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</si>
  <si>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</si>
  <si>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</si>
  <si>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</si>
  <si>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</si>
  <si>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</si>
  <si>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</si>
  <si>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</si>
  <si>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</si>
  <si>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</si>
  <si>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</si>
  <si>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</si>
  <si>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</si>
  <si>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</si>
  <si>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</si>
  <si>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</si>
  <si>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</si>
  <si>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</si>
  <si>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</si>
  <si>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</si>
  <si>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</si>
  <si>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</si>
  <si>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</si>
  <si>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</si>
  <si>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</si>
  <si>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</si>
  <si>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</si>
  <si>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</si>
  <si>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</si>
  <si>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</si>
  <si>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</si>
  <si>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</si>
  <si>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</si>
  <si>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</si>
  <si>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</si>
  <si>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</si>
  <si>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</si>
  <si>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</si>
  <si>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</si>
  <si>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</si>
  <si>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</si>
  <si>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</si>
  <si>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</si>
  <si>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</si>
  <si>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</si>
  <si>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</si>
  <si>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</si>
  <si>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</si>
  <si>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</si>
  <si>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</si>
  <si>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</si>
  <si>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</si>
  <si>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</si>
  <si>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</si>
  <si>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</si>
  <si>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</si>
  <si>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</si>
  <si>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</si>
  <si>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</si>
  <si>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</si>
  <si>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</si>
  <si>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</si>
  <si>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</si>
  <si>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</si>
  <si>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</si>
  <si>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</si>
  <si>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</si>
  <si>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</si>
  <si>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</si>
  <si>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</si>
  <si>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</si>
  <si>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</si>
  <si>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</si>
  <si>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</si>
  <si>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</si>
  <si>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</si>
  <si>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</si>
  <si>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</si>
  <si>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</si>
  <si>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</si>
  <si>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</si>
  <si>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</si>
  <si>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</si>
  <si>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</si>
  <si>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</si>
  <si>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</si>
  <si>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</si>
  <si>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</si>
  <si>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</si>
  <si>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</si>
  <si>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</si>
  <si>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</si>
  <si>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</si>
  <si>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</si>
  <si>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</si>
  <si>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</si>
  <si>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</si>
  <si>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</si>
  <si>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</si>
  <si>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</si>
  <si>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</si>
  <si>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</si>
  <si>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</si>
  <si>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</si>
  <si>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</si>
  <si>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</si>
  <si>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</si>
  <si>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</si>
  <si>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</si>
  <si>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</si>
  <si>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</si>
  <si>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</si>
  <si>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</si>
  <si>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</si>
  <si>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</si>
  <si>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</si>
  <si>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</si>
  <si>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</si>
  <si>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</si>
  <si>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</si>
  <si>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</si>
  <si>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</si>
  <si>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</si>
  <si>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</si>
  <si>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</si>
  <si>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</si>
  <si>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</si>
  <si>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</si>
  <si>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</si>
  <si>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</si>
  <si>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</si>
  <si>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</si>
  <si>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</si>
  <si>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</si>
  <si>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</si>
  <si>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</si>
  <si>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</si>
  <si>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</si>
  <si>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</si>
  <si>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</si>
  <si>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</si>
  <si>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</si>
  <si>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</si>
  <si>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</si>
  <si>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</si>
  <si>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</si>
  <si>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</si>
  <si>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</si>
  <si>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</si>
  <si>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</si>
  <si>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</si>
  <si>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</si>
  <si>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</si>
  <si>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</si>
  <si>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</si>
  <si>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</si>
  <si>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</si>
  <si>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</si>
  <si>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</si>
  <si>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</si>
  <si>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</si>
  <si>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</si>
  <si>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</si>
  <si>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</si>
  <si>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</si>
  <si>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</si>
  <si>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</si>
  <si>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</si>
  <si>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</si>
  <si>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</si>
  <si>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</si>
  <si>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</si>
  <si>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</si>
  <si>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</si>
  <si>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</si>
  <si>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</si>
  <si>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</si>
  <si>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</si>
  <si>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</si>
  <si>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</si>
  <si>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</si>
  <si>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</si>
  <si>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</si>
  <si>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</si>
  <si>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</si>
  <si>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</si>
  <si>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</si>
  <si>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</si>
  <si>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</si>
  <si>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</si>
  <si>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</si>
  <si>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</si>
  <si>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</si>
  <si>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</si>
  <si>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</si>
  <si>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</si>
  <si>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</si>
  <si>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</si>
  <si>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</si>
  <si>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</si>
  <si>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</si>
  <si>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</si>
  <si>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</si>
  <si>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</si>
  <si>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</si>
  <si>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</si>
  <si>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</si>
  <si>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</si>
  <si>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</si>
  <si>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</si>
  <si>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</si>
  <si>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</si>
  <si>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</si>
  <si>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</si>
  <si>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</si>
  <si>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</si>
  <si>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</si>
  <si>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</si>
  <si>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</si>
  <si>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</si>
  <si>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</si>
  <si>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</si>
  <si>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</si>
  <si>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</si>
  <si>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</si>
  <si>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</si>
  <si>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</si>
  <si>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</si>
  <si>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</si>
  <si>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</si>
  <si>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</si>
  <si>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</si>
  <si>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</si>
  <si>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</si>
  <si>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</si>
  <si>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</si>
  <si>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</si>
  <si>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</si>
  <si>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</si>
  <si>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</si>
  <si>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</si>
  <si>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</si>
  <si>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</si>
  <si>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</si>
  <si>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</si>
  <si>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</si>
  <si>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</si>
  <si>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</si>
  <si>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</si>
  <si>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</si>
  <si>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</si>
  <si>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</si>
  <si>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</si>
  <si>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</si>
  <si>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</si>
  <si>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</si>
  <si>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</si>
  <si>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</si>
  <si>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</si>
  <si>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</si>
  <si>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</si>
  <si>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</si>
  <si>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</si>
  <si>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</si>
  <si>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</si>
  <si>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</si>
  <si>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</si>
  <si>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</si>
  <si>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</si>
  <si>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</si>
  <si>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</si>
  <si>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</si>
  <si>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</si>
  <si>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</si>
  <si>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</si>
  <si>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</si>
  <si>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</si>
  <si>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</si>
  <si>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</si>
  <si>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</si>
  <si>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</si>
  <si>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</si>
  <si>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</si>
  <si>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</si>
  <si>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</si>
  <si>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</si>
  <si>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</si>
  <si>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</si>
  <si>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</si>
  <si>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</si>
  <si>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</si>
  <si>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</si>
  <si>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</si>
  <si>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</si>
  <si>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</si>
  <si>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</si>
  <si>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</si>
  <si>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</si>
  <si>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</si>
  <si>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</si>
  <si>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</si>
  <si>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</si>
  <si>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</si>
  <si>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</si>
  <si>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</si>
  <si>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</si>
  <si>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</si>
  <si>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</si>
  <si>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</si>
  <si>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</si>
  <si>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</si>
  <si>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</si>
  <si>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</si>
  <si>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</si>
  <si>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</si>
  <si>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</si>
  <si>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</si>
  <si>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</si>
  <si>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</si>
  <si>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</si>
  <si>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</si>
  <si>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</si>
  <si>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</si>
  <si>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</si>
  <si>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</si>
  <si>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</si>
  <si>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</si>
  <si>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</si>
  <si>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</si>
  <si>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</si>
  <si>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</si>
  <si>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</si>
  <si>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</si>
  <si>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</si>
  <si>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</si>
  <si>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</si>
  <si>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</si>
  <si>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</si>
  <si>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</si>
  <si>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</si>
  <si>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</si>
  <si>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</si>
  <si>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</si>
  <si>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</si>
  <si>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</si>
  <si>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</si>
  <si>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</si>
  <si>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</si>
  <si>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</si>
  <si>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</si>
  <si>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</si>
  <si>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</si>
  <si>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</si>
  <si>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</si>
  <si>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</si>
  <si>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</si>
  <si>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</si>
  <si>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</si>
  <si>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</si>
  <si>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</si>
  <si>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</si>
  <si>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</si>
  <si>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</si>
  <si>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</si>
  <si>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</si>
  <si>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</si>
  <si>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</si>
  <si>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</si>
  <si>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</si>
  <si>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</si>
  <si>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</si>
  <si>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</si>
  <si>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</si>
  <si>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</si>
  <si>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</si>
  <si>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</si>
  <si>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</si>
  <si>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</si>
  <si>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</si>
  <si>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</si>
  <si>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</si>
  <si>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</si>
  <si>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</si>
  <si>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</si>
  <si>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</si>
  <si>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</si>
  <si>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</si>
  <si>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</si>
  <si>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</si>
  <si>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</si>
  <si>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</si>
  <si>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</si>
  <si>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</si>
  <si>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</si>
  <si>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</si>
  <si>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</si>
  <si>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</si>
  <si>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</si>
  <si>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</si>
  <si>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</si>
  <si>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</si>
  <si>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</si>
  <si>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</si>
  <si>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</si>
  <si>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</si>
  <si>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</si>
  <si>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</si>
  <si>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</si>
  <si>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</si>
  <si>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</si>
  <si>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</si>
  <si>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</si>
  <si>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</si>
  <si>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</si>
  <si>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</si>
  <si>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</si>
  <si>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</si>
  <si>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</si>
  <si>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</si>
  <si>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</si>
  <si>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</si>
  <si>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</si>
  <si>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</si>
  <si>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</si>
  <si>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</si>
  <si>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</si>
  <si>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</si>
  <si>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</si>
  <si>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</si>
  <si>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</si>
  <si>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</si>
  <si>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</si>
  <si>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</si>
  <si>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</si>
  <si>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</si>
  <si>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</si>
  <si>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</si>
  <si>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</si>
  <si>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</si>
  <si>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</si>
  <si>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</si>
  <si>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</si>
  <si>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</si>
  <si>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</si>
  <si>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</si>
  <si>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</si>
  <si>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</si>
  <si>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</si>
  <si>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</si>
  <si>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</si>
  <si>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</si>
  <si>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</si>
  <si>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</si>
  <si>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</si>
  <si>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</si>
  <si>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</si>
  <si>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</si>
  <si>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</si>
  <si>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</si>
  <si>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</si>
  <si>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</si>
  <si>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</si>
  <si>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</si>
  <si>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</si>
  <si>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</si>
  <si>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</si>
  <si>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</si>
  <si>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</si>
  <si>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</si>
  <si>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</si>
  <si>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</si>
  <si>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</si>
  <si>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</si>
  <si>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</si>
  <si>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</si>
  <si>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</si>
  <si>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</si>
  <si>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</si>
  <si>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</si>
  <si>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</si>
  <si>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</si>
  <si>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</si>
  <si>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</si>
  <si>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</si>
  <si>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</si>
  <si>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</si>
  <si>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</si>
  <si>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</si>
  <si>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</si>
  <si>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</si>
  <si>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</si>
  <si>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</si>
  <si>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</si>
  <si>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</si>
  <si>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</si>
  <si>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</si>
  <si>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</si>
  <si>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</si>
  <si>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</si>
  <si>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</si>
  <si>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</si>
  <si>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</si>
  <si>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</si>
  <si>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</si>
  <si>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</si>
  <si>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</si>
  <si>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</si>
  <si>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</si>
  <si>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</si>
  <si>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</si>
  <si>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</si>
  <si>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</si>
  <si>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</si>
  <si>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</si>
  <si>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</si>
  <si>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</si>
  <si>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</si>
  <si>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</si>
  <si>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</si>
  <si>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</si>
  <si>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</si>
  <si>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</si>
  <si>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</si>
  <si>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</si>
  <si>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</si>
  <si>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</si>
  <si>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</si>
  <si>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</si>
  <si>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</si>
  <si>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</si>
  <si>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</si>
  <si>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</si>
  <si>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</si>
  <si>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</si>
  <si>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</si>
  <si>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</si>
  <si>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</si>
  <si>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</si>
  <si>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</si>
  <si>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</si>
  <si>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</si>
  <si>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</si>
  <si>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</si>
  <si>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</si>
  <si>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</si>
  <si>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</si>
  <si>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</si>
  <si>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</si>
  <si>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</si>
  <si>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</si>
  <si>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</si>
  <si>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</si>
  <si>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</si>
  <si>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</si>
  <si>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</si>
  <si>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</si>
  <si>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</si>
  <si>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</si>
  <si>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</si>
  <si>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</si>
  <si>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</si>
  <si>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</si>
  <si>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</si>
  <si>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</si>
  <si>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</si>
  <si>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</si>
  <si>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</si>
  <si>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</si>
  <si>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</si>
  <si>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</si>
  <si>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</si>
  <si>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</si>
  <si>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</si>
  <si>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</si>
  <si>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</si>
  <si>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</si>
  <si>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</si>
  <si>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</si>
  <si>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</si>
  <si>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</si>
  <si>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</si>
  <si>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</si>
  <si>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</si>
  <si>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</si>
  <si>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</si>
  <si>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</si>
  <si>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</si>
  <si>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</si>
  <si>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</si>
  <si>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</si>
  <si>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</si>
  <si>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</si>
  <si>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</si>
  <si>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</si>
  <si>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</si>
  <si>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</si>
  <si>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</si>
  <si>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</si>
  <si>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</si>
  <si>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</si>
  <si>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</si>
  <si>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</si>
  <si>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</si>
  <si>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</si>
  <si>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</si>
  <si>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</si>
  <si>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</si>
  <si>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</si>
  <si>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</si>
  <si>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</si>
  <si>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</si>
  <si>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</si>
  <si>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</si>
  <si>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</si>
  <si>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</si>
  <si>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</si>
  <si>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</si>
  <si>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</si>
  <si>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</si>
  <si>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</si>
  <si>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</si>
  <si>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</si>
  <si>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</si>
  <si>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</si>
  <si>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</si>
  <si>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</si>
  <si>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</si>
  <si>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</si>
  <si>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</si>
  <si>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</si>
  <si>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</si>
  <si>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</si>
  <si>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</si>
  <si>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</si>
  <si>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</si>
  <si>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</si>
  <si>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</si>
  <si>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</si>
  <si>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</si>
  <si>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</si>
  <si>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</si>
  <si>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</si>
  <si>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</si>
  <si>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</si>
  <si>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</si>
  <si>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</si>
  <si>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</si>
  <si>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</si>
  <si>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</si>
  <si>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</si>
  <si>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</si>
  <si>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</si>
  <si>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</si>
  <si>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</si>
  <si>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</si>
  <si>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</si>
  <si>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</si>
  <si>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</si>
  <si>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</si>
  <si>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</si>
  <si>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</si>
  <si>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</si>
  <si>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</si>
  <si>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</si>
  <si>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</si>
  <si>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</si>
  <si>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</si>
  <si>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</si>
  <si>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</si>
  <si>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</si>
  <si>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</si>
  <si>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</si>
  <si>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</si>
  <si>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</si>
  <si>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</si>
  <si>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</si>
  <si>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</si>
  <si>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</si>
  <si>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</si>
  <si>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</si>
  <si>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</si>
  <si>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</si>
  <si>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</si>
  <si>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</si>
  <si>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</si>
  <si>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</si>
  <si>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</si>
  <si>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</si>
  <si>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</si>
  <si>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</si>
  <si>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</si>
  <si>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</si>
  <si>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</si>
  <si>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</si>
  <si>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</si>
  <si>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</si>
  <si>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</si>
  <si>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</si>
  <si>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</si>
  <si>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</si>
  <si>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</si>
  <si>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</si>
  <si>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</si>
  <si>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</si>
  <si>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</si>
  <si>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</si>
  <si>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</si>
  <si>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</si>
  <si>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</si>
  <si>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</si>
  <si>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</si>
  <si>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</si>
  <si>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</si>
  <si>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</si>
  <si>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</si>
  <si>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</si>
  <si>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</si>
  <si>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</si>
  <si>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</si>
  <si>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</si>
  <si>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</si>
  <si>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</si>
  <si>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</si>
  <si>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</si>
  <si>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</si>
  <si>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</si>
  <si>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</si>
  <si>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</si>
  <si>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</si>
  <si>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</si>
  <si>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</si>
  <si>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</si>
  <si>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</si>
  <si>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</si>
  <si>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</si>
  <si>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</si>
  <si>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</si>
  <si>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</si>
  <si>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</si>
  <si>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</si>
  <si>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</si>
  <si>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</si>
  <si>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</si>
  <si>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</si>
  <si>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</si>
  <si>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</si>
  <si>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</si>
  <si>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</si>
  <si>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</si>
  <si>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</si>
  <si>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</si>
  <si>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</si>
  <si>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</si>
  <si>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</si>
  <si>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</si>
  <si>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</si>
  <si>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</si>
  <si>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</si>
  <si>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</si>
  <si>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</si>
  <si>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</si>
  <si>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</si>
  <si>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</si>
  <si>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</si>
  <si>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</si>
  <si>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</si>
  <si>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</si>
  <si>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</si>
  <si>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</si>
  <si>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</si>
  <si>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</si>
  <si>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</si>
  <si>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</si>
  <si>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</si>
  <si>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</si>
  <si>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</si>
  <si>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</si>
  <si>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</si>
  <si>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</si>
  <si>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</si>
  <si>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</si>
  <si>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</si>
  <si>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</si>
  <si>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</si>
  <si>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</si>
  <si>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</si>
  <si>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</si>
  <si>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</si>
  <si>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</si>
  <si>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</si>
  <si>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</si>
  <si>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</si>
  <si>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</si>
  <si>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</si>
  <si>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</si>
  <si>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</si>
  <si>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</si>
  <si>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</si>
  <si>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</si>
  <si>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</si>
  <si>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</si>
  <si>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</si>
  <si>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</si>
  <si>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</si>
  <si>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</si>
  <si>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</si>
  <si>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</si>
  <si>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</si>
  <si>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</si>
  <si>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</si>
  <si>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</si>
  <si>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</si>
  <si>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</si>
  <si>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</si>
  <si>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</si>
  <si>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</si>
  <si>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</si>
  <si>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</si>
  <si>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</si>
  <si>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</si>
  <si>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</si>
  <si>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</si>
  <si>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</si>
  <si>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</si>
  <si>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</si>
  <si>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</si>
  <si>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</si>
  <si>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</si>
  <si>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</si>
  <si>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</si>
  <si>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</si>
  <si>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</si>
  <si>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</si>
  <si>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</si>
  <si>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</si>
  <si>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</si>
  <si>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</si>
  <si>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</si>
  <si>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</si>
  <si>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</si>
  <si>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</si>
  <si>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</si>
  <si>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</si>
  <si>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</si>
  <si>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</si>
  <si>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</si>
  <si>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</si>
  <si>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</si>
  <si>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</si>
  <si>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</si>
  <si>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</si>
  <si>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</si>
  <si>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</si>
  <si>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</si>
  <si>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</si>
  <si>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</si>
  <si>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</si>
  <si>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</si>
  <si>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</si>
  <si>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</si>
  <si>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</si>
  <si>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</si>
  <si>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</si>
  <si>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</si>
  <si>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</si>
  <si>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</si>
  <si>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</si>
  <si>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</si>
  <si>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</si>
  <si>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</si>
  <si>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</si>
  <si>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</si>
  <si>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</si>
  <si>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</si>
  <si>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</si>
  <si>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</si>
  <si>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</si>
  <si>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</si>
  <si>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</si>
  <si>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</si>
  <si>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</si>
  <si>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</si>
  <si>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</si>
  <si>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</si>
  <si>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</si>
  <si>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</si>
  <si>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</si>
  <si>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</si>
  <si>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</si>
  <si>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</si>
  <si>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</si>
  <si>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</si>
  <si>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</si>
  <si>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</si>
  <si>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</si>
  <si>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</si>
  <si>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</si>
  <si>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</si>
  <si>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</si>
  <si>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</si>
  <si>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</si>
  <si>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</si>
  <si>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</si>
  <si>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</si>
  <si>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</si>
  <si>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</si>
  <si>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</si>
  <si>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</si>
  <si>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</si>
  <si>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</si>
  <si>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</si>
  <si>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</si>
  <si>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</si>
  <si>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</si>
  <si>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</si>
  <si>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</si>
  <si>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</si>
  <si>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</si>
  <si>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</si>
  <si>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</si>
  <si>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</si>
  <si>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</si>
  <si>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</si>
  <si>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</si>
  <si>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</si>
  <si>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</si>
  <si>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</si>
  <si>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</si>
  <si>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</si>
  <si>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</si>
  <si>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</si>
  <si>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</si>
  <si>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</si>
  <si>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</si>
  <si>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</si>
  <si>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</si>
  <si>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</si>
  <si>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</si>
  <si>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</si>
  <si>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</si>
  <si>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</si>
  <si>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</si>
  <si>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</si>
  <si>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</si>
  <si>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</si>
  <si>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</si>
  <si>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</si>
  <si>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</si>
  <si>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</si>
  <si>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</si>
  <si>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</si>
  <si>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</si>
  <si>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</si>
  <si>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</si>
  <si>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</si>
  <si>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</si>
  <si>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</si>
  <si>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</si>
  <si>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</si>
  <si>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</si>
  <si>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</si>
  <si>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</si>
  <si>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</si>
  <si>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</si>
  <si>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</si>
  <si>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</si>
  <si>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</si>
  <si>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</si>
  <si>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</si>
  <si>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</si>
  <si>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</si>
  <si>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</si>
  <si>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</si>
  <si>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</si>
  <si>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</si>
  <si>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</si>
  <si>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</si>
  <si>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</si>
  <si>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</si>
  <si>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</si>
  <si>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</si>
  <si>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</si>
  <si>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</si>
  <si>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</si>
  <si>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</si>
  <si>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</si>
  <si>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</si>
  <si>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</si>
  <si>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</si>
  <si>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</si>
  <si>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</si>
  <si>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</si>
  <si>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</si>
  <si>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</si>
  <si>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</si>
  <si>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</si>
  <si>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</si>
  <si>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</si>
  <si>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</si>
  <si>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</si>
  <si>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</si>
  <si>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</si>
  <si>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</si>
  <si>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</si>
  <si>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</si>
  <si>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</si>
  <si>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</si>
  <si>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</si>
  <si>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</si>
  <si>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</si>
  <si>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</si>
  <si>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</si>
  <si>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</si>
  <si>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</si>
  <si>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</si>
  <si>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</si>
  <si>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</si>
  <si>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</si>
  <si>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</si>
  <si>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</si>
  <si>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</si>
  <si>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</si>
  <si>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</si>
  <si>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</si>
  <si>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</si>
  <si>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</si>
  <si>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</si>
  <si>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</si>
  <si>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</si>
  <si>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</si>
  <si>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</si>
  <si>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</si>
  <si>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</si>
  <si>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</si>
  <si>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</si>
  <si>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</si>
  <si>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</si>
  <si>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</si>
  <si>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</si>
  <si>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</si>
  <si>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</si>
  <si>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</si>
  <si>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</si>
  <si>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</si>
  <si>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</si>
  <si>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</si>
  <si>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</si>
  <si>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</si>
  <si>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</si>
  <si>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</si>
  <si>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</si>
  <si>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</si>
  <si>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</si>
  <si>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</si>
  <si>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</si>
  <si>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</si>
  <si>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</si>
  <si>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</si>
  <si>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</si>
  <si>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</si>
  <si>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</si>
  <si>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</si>
  <si>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</si>
  <si>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</si>
  <si>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</si>
  <si>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</si>
  <si>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</si>
  <si>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</si>
  <si>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</si>
  <si>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</si>
  <si>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</si>
  <si>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</si>
  <si>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</si>
  <si>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</si>
  <si>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</si>
  <si>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</si>
  <si>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</si>
  <si>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</si>
  <si>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</si>
  <si>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</si>
  <si>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</si>
  <si>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</si>
  <si>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</si>
  <si>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</si>
  <si>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</si>
  <si>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</si>
  <si>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</si>
  <si>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</si>
  <si>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</si>
  <si>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</si>
  <si>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</si>
  <si>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</si>
  <si>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</si>
  <si>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</si>
  <si>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</si>
  <si>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</si>
  <si>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</si>
  <si>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</si>
  <si>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</si>
  <si>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</si>
  <si>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</si>
  <si>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</si>
  <si>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</si>
  <si>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</si>
  <si>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</si>
  <si>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</si>
  <si>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</si>
  <si>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</si>
  <si>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</si>
  <si>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</si>
  <si>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</si>
  <si>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</si>
  <si>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</si>
  <si>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</si>
  <si>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</si>
  <si>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</si>
  <si>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</si>
  <si>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</si>
  <si>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</si>
  <si>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</si>
  <si>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</si>
  <si>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</si>
  <si>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</si>
  <si>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</si>
  <si>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</si>
  <si>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</si>
  <si>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</si>
  <si>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</si>
  <si>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</si>
  <si>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</si>
  <si>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</si>
  <si>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</si>
  <si>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</si>
  <si>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</si>
  <si>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</si>
  <si>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</si>
  <si>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</si>
  <si>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</si>
  <si>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</si>
  <si>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</si>
  <si>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</si>
  <si>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</si>
  <si>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</si>
  <si>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</si>
  <si>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</si>
  <si>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</si>
  <si>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</si>
  <si>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</si>
  <si>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</si>
  <si>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</si>
  <si>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</si>
  <si>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</si>
  <si>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</si>
  <si>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</si>
  <si>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</si>
  <si>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</si>
  <si>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</si>
  <si>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</si>
  <si>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</si>
  <si>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</si>
  <si>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</si>
  <si>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</si>
  <si>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</si>
  <si>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</si>
  <si>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</si>
  <si>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</si>
  <si>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</si>
  <si>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</si>
  <si>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</si>
  <si>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</si>
  <si>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</si>
  <si>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</si>
  <si>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</si>
  <si>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</si>
  <si>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</si>
  <si>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</si>
  <si>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</si>
  <si>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</si>
  <si>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</si>
  <si>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</si>
  <si>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</si>
  <si>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</si>
  <si>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</si>
  <si>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</si>
  <si>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</si>
  <si>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</si>
  <si>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</si>
  <si>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</si>
  <si>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</si>
  <si>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</si>
  <si>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</si>
  <si>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</si>
  <si>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</si>
  <si>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</si>
  <si>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</si>
  <si>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</si>
  <si>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</si>
  <si>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</si>
  <si>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</si>
  <si>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</si>
  <si>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</si>
  <si>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</si>
  <si>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</si>
  <si>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</si>
  <si>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</si>
  <si>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</si>
  <si>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</si>
  <si>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</si>
  <si>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</si>
  <si>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</si>
  <si>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</si>
  <si>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</si>
  <si>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</si>
  <si>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</si>
  <si>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</si>
  <si>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</si>
  <si>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</si>
  <si>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</si>
  <si>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</si>
  <si>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</si>
  <si>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</si>
  <si>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</si>
  <si>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</si>
  <si>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</si>
  <si>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</si>
  <si>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</si>
  <si>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</si>
  <si>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</si>
  <si>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</si>
  <si>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</si>
  <si>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</si>
  <si>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</si>
  <si>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</si>
  <si>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</si>
  <si>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</si>
  <si>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</si>
  <si>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</si>
  <si>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</si>
  <si>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</si>
  <si>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</si>
  <si>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</si>
  <si>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</si>
  <si>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</si>
  <si>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</si>
  <si>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</si>
  <si>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</si>
  <si>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</si>
  <si>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</si>
  <si>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</si>
  <si>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</si>
  <si>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</si>
  <si>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</si>
  <si>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</si>
  <si>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</si>
  <si>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</si>
  <si>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</si>
  <si>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</si>
  <si>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</si>
  <si>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</si>
  <si>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</si>
  <si>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</si>
  <si>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</si>
  <si>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</si>
  <si>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</si>
  <si>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</si>
  <si>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</si>
  <si>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</si>
  <si>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</si>
  <si>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</si>
  <si>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</si>
  <si>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</si>
  <si>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</si>
  <si>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</si>
  <si>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</si>
  <si>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</si>
  <si>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</si>
  <si>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</si>
  <si>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</si>
  <si>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</si>
  <si>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</si>
  <si>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</si>
  <si>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</si>
  <si>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</si>
  <si>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</si>
  <si>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</si>
  <si>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</si>
  <si>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</si>
  <si>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</si>
  <si>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</si>
  <si>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</si>
  <si>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</si>
  <si>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</si>
  <si>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</si>
  <si>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</si>
  <si>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</si>
  <si>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</si>
  <si>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</si>
  <si>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</si>
  <si>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</si>
  <si>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</si>
  <si>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</si>
  <si>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</si>
  <si>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</si>
  <si>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</si>
  <si>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</si>
  <si>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</si>
  <si>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</si>
  <si>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</si>
  <si>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</si>
  <si>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</si>
  <si>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</si>
  <si>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</si>
  <si>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</si>
  <si>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</si>
  <si>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</si>
  <si>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</si>
  <si>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</si>
  <si>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</si>
  <si>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</si>
  <si>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</si>
  <si>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</si>
  <si>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</si>
  <si>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</si>
  <si>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</si>
  <si>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</si>
  <si>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</si>
  <si>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</si>
  <si>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</si>
  <si>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</si>
  <si>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</si>
  <si>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</si>
  <si>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</si>
  <si>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</si>
  <si>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</si>
  <si>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</si>
  <si>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</si>
  <si>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</si>
  <si>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</si>
  <si>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</si>
  <si>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</si>
  <si>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</si>
  <si>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</si>
  <si>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</si>
  <si>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</si>
  <si>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</si>
  <si>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</si>
  <si>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</si>
  <si>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</si>
  <si>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</si>
  <si>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</si>
  <si>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</si>
  <si>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</si>
  <si>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</si>
  <si>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</si>
  <si>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</si>
  <si>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</si>
  <si>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</si>
  <si>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</si>
  <si>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</si>
  <si>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</si>
  <si>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</si>
  <si>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</si>
  <si>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</si>
  <si>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</si>
  <si>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</si>
  <si>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</si>
  <si>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</si>
  <si>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</si>
  <si>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</si>
  <si>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</si>
  <si>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</si>
  <si>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</si>
  <si>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</si>
  <si>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</si>
  <si>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</si>
  <si>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</si>
  <si>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</si>
  <si>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</si>
  <si>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</si>
  <si>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</si>
  <si>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</si>
  <si>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</si>
  <si>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</si>
  <si>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</si>
  <si>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</si>
  <si>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</si>
  <si>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</si>
  <si>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</si>
  <si>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</si>
  <si>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</si>
  <si>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</si>
  <si>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</si>
  <si>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</si>
  <si>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</si>
  <si>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</si>
  <si>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</si>
  <si>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</si>
  <si>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</si>
  <si>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</si>
  <si>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</si>
  <si>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</si>
  <si>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</si>
  <si>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</si>
  <si>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</si>
  <si>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</si>
  <si>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</si>
  <si>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</si>
  <si>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</si>
  <si>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</si>
  <si>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</si>
  <si>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</si>
  <si>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</si>
  <si>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</si>
  <si>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</si>
  <si>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</si>
  <si>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</si>
  <si>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</si>
  <si>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</si>
  <si>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</si>
  <si>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</si>
  <si>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</si>
  <si>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</si>
  <si>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</si>
  <si>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</si>
  <si>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</si>
  <si>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</si>
  <si>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</si>
  <si>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</si>
  <si>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</si>
  <si>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</si>
  <si>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</si>
  <si>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</si>
  <si>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</si>
  <si>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</si>
  <si>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</si>
  <si>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</si>
  <si>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</si>
  <si>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</si>
  <si>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</si>
  <si>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</si>
  <si>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</si>
  <si>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</si>
  <si>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</si>
  <si>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</si>
  <si>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</si>
  <si>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</si>
  <si>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</si>
  <si>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</si>
  <si>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</si>
  <si>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</si>
  <si>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</si>
  <si>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</si>
  <si>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</si>
  <si>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</si>
  <si>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</si>
  <si>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</si>
  <si>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</si>
  <si>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</si>
  <si>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</si>
  <si>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</si>
  <si>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</si>
  <si>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</si>
  <si>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</si>
  <si>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</si>
  <si>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</si>
  <si>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</si>
  <si>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</si>
  <si>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</si>
  <si>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</si>
  <si>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</si>
  <si>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</si>
  <si>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</si>
  <si>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</si>
  <si>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</si>
  <si>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</si>
  <si>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</si>
  <si>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</si>
  <si>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</si>
  <si>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</si>
  <si>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</si>
  <si>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</si>
  <si>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</si>
  <si>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</si>
  <si>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</si>
  <si>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</si>
  <si>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</si>
  <si>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</si>
  <si>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</si>
  <si>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</si>
  <si>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</si>
  <si>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</si>
  <si>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</si>
  <si>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</si>
  <si>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</si>
  <si>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</si>
  <si>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</si>
  <si>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</si>
  <si>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</si>
  <si>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</si>
  <si>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</si>
  <si>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</si>
  <si>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</si>
  <si>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</si>
  <si>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</si>
  <si>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</si>
  <si>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</si>
  <si>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</si>
  <si>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</si>
  <si>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</si>
  <si>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</si>
  <si>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</si>
  <si>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</si>
  <si>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</si>
  <si>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</si>
  <si>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</si>
  <si>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</si>
  <si>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</si>
  <si>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</si>
  <si>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</si>
  <si>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</si>
  <si>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</si>
  <si>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</si>
  <si>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</si>
  <si>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</si>
  <si>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</si>
  <si>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</si>
  <si>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</si>
  <si>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</si>
  <si>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</si>
  <si>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</si>
  <si>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</si>
  <si>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</si>
  <si>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</si>
  <si>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</si>
  <si>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</si>
  <si>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</si>
  <si>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</si>
  <si>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</si>
  <si>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</si>
  <si>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</si>
  <si>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</si>
  <si>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</si>
  <si>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</si>
  <si>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</si>
  <si>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</si>
  <si>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</si>
  <si>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</si>
  <si>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</si>
  <si>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</si>
  <si>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</si>
  <si>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</si>
  <si>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</si>
  <si>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</si>
  <si>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</si>
  <si>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</si>
  <si>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</si>
  <si>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</si>
  <si>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</si>
  <si>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</si>
  <si>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</si>
  <si>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</si>
  <si>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</si>
  <si>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</si>
  <si>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</si>
  <si>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</si>
  <si>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</si>
  <si>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</si>
  <si>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</si>
  <si>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</si>
  <si>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</si>
  <si>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</si>
  <si>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</si>
  <si>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</si>
  <si>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</si>
  <si>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</si>
  <si>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</si>
  <si>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</si>
  <si>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</si>
  <si>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</si>
  <si>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</si>
  <si>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</si>
  <si>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</si>
  <si>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</si>
  <si>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</si>
  <si>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</si>
  <si>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</si>
  <si>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</si>
  <si>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</si>
  <si>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</si>
  <si>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</si>
  <si>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</si>
  <si>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</si>
  <si>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</si>
  <si>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</si>
  <si>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</si>
  <si>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</si>
  <si>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</si>
  <si>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</si>
  <si>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</si>
  <si>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</si>
  <si>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</si>
  <si>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</si>
  <si>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</si>
  <si>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</si>
  <si>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</si>
  <si>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</si>
  <si>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</si>
  <si>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</si>
  <si>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</si>
  <si>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</si>
  <si>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</si>
  <si>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</si>
  <si>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</si>
  <si>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</si>
  <si>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</si>
  <si>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</si>
  <si>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</si>
  <si>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</si>
  <si>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</si>
  <si>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</si>
  <si>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</si>
  <si>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</si>
  <si>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</si>
  <si>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</si>
  <si>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</si>
  <si>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</si>
  <si>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</si>
  <si>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</si>
  <si>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</si>
  <si>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</si>
  <si>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</si>
  <si>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</si>
  <si>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</si>
  <si>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</si>
  <si>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</si>
  <si>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</si>
  <si>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</si>
  <si>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</si>
  <si>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</si>
  <si>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</si>
  <si>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</si>
  <si>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</si>
  <si>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</si>
  <si>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</si>
  <si>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</si>
  <si>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</si>
  <si>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</si>
  <si>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</si>
  <si>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</si>
  <si>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</si>
  <si>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</si>
  <si>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</si>
  <si>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</si>
  <si>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</si>
  <si>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</si>
  <si>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</si>
  <si>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</si>
  <si>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</si>
  <si>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</si>
  <si>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</si>
  <si>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</si>
  <si>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</si>
  <si>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</si>
  <si>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</si>
  <si>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</si>
  <si>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</si>
  <si>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</si>
  <si>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</si>
  <si>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</si>
  <si>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</si>
  <si>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</si>
  <si>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</si>
  <si>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</si>
  <si>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</si>
  <si>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</si>
  <si>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</si>
  <si>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</si>
  <si>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</si>
  <si>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</si>
  <si>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</si>
  <si>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</si>
  <si>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</si>
  <si>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</si>
  <si>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</si>
  <si>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</si>
  <si>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</si>
  <si>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</si>
  <si>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</si>
  <si>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</si>
  <si>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</si>
  <si>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</si>
  <si>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</si>
  <si>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</si>
  <si>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</si>
  <si>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</si>
  <si>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</si>
  <si>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</si>
  <si>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</si>
  <si>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</si>
  <si>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</si>
  <si>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</si>
  <si>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</si>
  <si>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</si>
  <si>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</si>
  <si>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</si>
  <si>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</si>
  <si>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</si>
  <si>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</si>
  <si>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</si>
  <si>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</si>
  <si>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</si>
  <si>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</si>
  <si>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</si>
  <si>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</si>
  <si>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</si>
  <si>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</si>
  <si>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</si>
  <si>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</si>
  <si>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</si>
  <si>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</si>
  <si>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</si>
  <si>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</si>
  <si>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</si>
  <si>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</si>
  <si>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</si>
  <si>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</si>
  <si>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</si>
  <si>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</si>
  <si>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</si>
  <si>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</si>
  <si>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</si>
  <si>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</si>
  <si>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</si>
  <si>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</si>
  <si>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</si>
  <si>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</si>
  <si>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</si>
  <si>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</si>
  <si>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</si>
  <si>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</si>
  <si>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</si>
  <si>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</si>
  <si>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</si>
  <si>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</si>
  <si>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</si>
  <si>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</si>
  <si>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</si>
  <si>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</si>
  <si>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</si>
  <si>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</si>
  <si>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</si>
  <si>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</si>
  <si>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</si>
  <si>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</si>
  <si>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</si>
  <si>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</si>
  <si>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</si>
  <si>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</si>
  <si>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</si>
  <si>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</si>
  <si>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</si>
  <si>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</si>
  <si>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</si>
  <si>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</si>
  <si>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</si>
  <si>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</si>
  <si>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</si>
  <si>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</si>
  <si>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</si>
  <si>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</si>
  <si>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</si>
  <si>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</si>
  <si>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</si>
  <si>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</si>
  <si>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</si>
  <si>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</si>
  <si>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</si>
  <si>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</si>
  <si>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</si>
  <si>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</si>
  <si>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</si>
  <si>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</si>
  <si>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</si>
  <si>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</si>
  <si>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</si>
  <si>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</si>
  <si>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</si>
  <si>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</si>
  <si>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</si>
  <si>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</si>
  <si>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</si>
  <si>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</si>
  <si>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</si>
  <si>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</si>
  <si>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</si>
  <si>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</si>
  <si>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</si>
  <si>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</si>
  <si>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</si>
  <si>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</si>
  <si>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</si>
  <si>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</si>
  <si>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</si>
  <si>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</si>
  <si>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</si>
  <si>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</si>
  <si>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</si>
  <si>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</si>
  <si>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</si>
  <si>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</si>
  <si>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</si>
  <si>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</si>
  <si>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</si>
  <si>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</si>
  <si>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</si>
  <si>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</si>
  <si>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</si>
  <si>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</si>
  <si>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</si>
  <si>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</si>
  <si>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</si>
  <si>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</si>
  <si>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</si>
  <si>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</si>
  <si>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</si>
  <si>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</si>
  <si>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</si>
  <si>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</si>
  <si>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</si>
  <si>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</si>
  <si>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</si>
  <si>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</si>
  <si>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</si>
  <si>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</si>
  <si>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</si>
  <si>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</si>
  <si>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</si>
  <si>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</si>
  <si>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</si>
  <si>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</si>
  <si>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</si>
  <si>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</si>
  <si>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</si>
  <si>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</si>
  <si>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</si>
  <si>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</si>
  <si>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</si>
  <si>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</si>
  <si>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</si>
  <si>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</si>
  <si>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</si>
  <si>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</si>
  <si>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</si>
  <si>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</si>
  <si>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</si>
  <si>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</si>
  <si>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</si>
  <si>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</si>
  <si>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</si>
  <si>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</si>
  <si>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</si>
  <si>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</si>
  <si>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</si>
  <si>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</si>
  <si>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</si>
  <si>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</si>
  <si>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</si>
  <si>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</si>
  <si>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</si>
  <si>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</si>
  <si>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</si>
  <si>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</si>
  <si>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</si>
  <si>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</si>
  <si>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</si>
  <si>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</si>
  <si>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</si>
  <si>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</si>
  <si>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</si>
  <si>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</si>
  <si>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</si>
  <si>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</si>
  <si>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</si>
  <si>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</si>
  <si>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</si>
  <si>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</si>
  <si>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</si>
  <si>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</si>
  <si>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</si>
  <si>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</si>
  <si>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</si>
  <si>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</si>
  <si>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</si>
  <si>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</si>
  <si>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</si>
  <si>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</si>
  <si>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</si>
  <si>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</si>
  <si>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</si>
  <si>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</si>
  <si>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</si>
  <si>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</si>
  <si>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</si>
  <si>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</si>
  <si>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</si>
  <si>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</si>
  <si>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</si>
  <si>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</si>
  <si>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</si>
  <si>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</si>
  <si>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</si>
  <si>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</si>
  <si>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</si>
  <si>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</si>
  <si>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</si>
  <si>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</si>
  <si>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</si>
  <si>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</si>
  <si>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</si>
  <si>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</si>
  <si>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</si>
  <si>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</si>
  <si>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</si>
  <si>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</si>
  <si>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</si>
  <si>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</si>
  <si>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</si>
  <si>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</si>
  <si>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</si>
  <si>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</si>
  <si>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</si>
  <si>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</si>
  <si>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</si>
  <si>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</si>
  <si>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</si>
  <si>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</si>
  <si>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</si>
  <si>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</si>
  <si>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</si>
  <si>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</si>
  <si>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</si>
  <si>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</si>
  <si>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</si>
  <si>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</si>
  <si>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</si>
  <si>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</si>
  <si>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</si>
  <si>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</si>
  <si>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</si>
  <si>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</si>
  <si>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</si>
  <si>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</si>
  <si>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</si>
  <si>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</si>
  <si>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</si>
  <si>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</si>
  <si>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</si>
  <si>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</si>
  <si>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</si>
  <si>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</si>
  <si>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</si>
  <si>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</si>
  <si>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</si>
  <si>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</si>
  <si>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</si>
  <si>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</si>
  <si>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</si>
  <si>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</si>
  <si>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</si>
  <si>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</si>
  <si>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</si>
  <si>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</si>
  <si>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</si>
  <si>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</si>
  <si>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</si>
  <si>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</si>
  <si>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</si>
  <si>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</si>
  <si>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</si>
  <si>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</si>
  <si>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</si>
  <si>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</si>
  <si>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</si>
  <si>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</si>
  <si>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</si>
  <si>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</si>
  <si>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</si>
  <si>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</si>
  <si>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</si>
  <si>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</si>
  <si>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</si>
  <si>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</si>
  <si>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</si>
  <si>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</si>
  <si>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</si>
  <si>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</si>
  <si>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</si>
  <si>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</si>
  <si>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</si>
  <si>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</si>
  <si>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</si>
  <si>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</si>
  <si>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</si>
  <si>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</si>
  <si>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</si>
  <si>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</si>
  <si>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</si>
  <si>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</si>
  <si>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</si>
  <si>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</si>
  <si>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</si>
  <si>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</si>
  <si>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</si>
  <si>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</si>
  <si>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</si>
  <si>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</si>
  <si>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</si>
  <si>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</si>
  <si>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</si>
  <si>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</si>
  <si>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</si>
  <si>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</si>
  <si>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</si>
  <si>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</si>
  <si>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</si>
  <si>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</si>
  <si>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</si>
  <si>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</si>
  <si>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</si>
  <si>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</si>
  <si>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</si>
  <si>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</si>
  <si>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</si>
  <si>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</si>
  <si>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</si>
  <si>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</si>
  <si>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</si>
  <si>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</si>
  <si>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</si>
  <si>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</si>
  <si>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</si>
  <si>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</si>
  <si>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</si>
  <si>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</si>
  <si>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</si>
  <si>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</si>
  <si>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</si>
  <si>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</si>
  <si>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</si>
  <si>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</si>
  <si>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</si>
  <si>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</si>
  <si>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</si>
  <si>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</si>
  <si>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</si>
  <si>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</si>
  <si>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</si>
  <si>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</si>
  <si>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</si>
  <si>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</si>
  <si>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</si>
  <si>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</si>
  <si>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</si>
  <si>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</si>
  <si>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</si>
  <si>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</si>
  <si>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</si>
  <si>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</si>
  <si>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</si>
  <si>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</si>
  <si>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</si>
  <si>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</si>
  <si>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</si>
  <si>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</si>
  <si>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</si>
  <si>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</si>
  <si>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</si>
  <si>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</si>
  <si>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</si>
  <si>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</si>
  <si>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</si>
  <si>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</si>
  <si>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</si>
  <si>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</si>
  <si>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</si>
  <si>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</si>
  <si>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</si>
  <si>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</si>
  <si>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</si>
  <si>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</si>
  <si>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</si>
  <si>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</si>
  <si>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</si>
  <si>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</si>
  <si>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</si>
  <si>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</si>
  <si>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</si>
  <si>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</si>
  <si>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</si>
  <si>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</si>
  <si>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</si>
  <si>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</si>
  <si>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</si>
  <si>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</si>
  <si>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</si>
  <si>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</si>
  <si>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</si>
  <si>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</si>
  <si>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</si>
  <si>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</si>
  <si>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</si>
  <si>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</si>
  <si>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</si>
  <si>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</si>
  <si>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</si>
  <si>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</si>
  <si>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</si>
  <si>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</si>
  <si>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</si>
  <si>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</si>
  <si>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</si>
  <si>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</si>
  <si>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</si>
  <si>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</si>
  <si>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</si>
  <si>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</si>
  <si>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</si>
  <si>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</si>
  <si>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</si>
  <si>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</si>
  <si>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</si>
  <si>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</si>
  <si>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</si>
  <si>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</si>
  <si>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</si>
  <si>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</si>
  <si>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</si>
  <si>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</si>
  <si>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</si>
  <si>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</si>
  <si>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</si>
  <si>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</si>
  <si>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</si>
  <si>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</si>
  <si>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</si>
  <si>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</si>
  <si>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</si>
  <si>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</si>
  <si>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</si>
  <si>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</si>
  <si>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</si>
  <si>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</si>
  <si>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</si>
  <si>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</si>
  <si>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</si>
  <si>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</si>
  <si>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</si>
  <si>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</si>
  <si>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</si>
  <si>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</si>
  <si>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</si>
  <si>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</si>
  <si>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</si>
  <si>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</si>
  <si>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</si>
  <si>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</si>
  <si>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</si>
  <si>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</si>
  <si>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</si>
  <si>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</si>
  <si>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</si>
  <si>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</si>
  <si>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</si>
  <si>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</si>
  <si>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</si>
  <si>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</si>
  <si>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</si>
  <si>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</si>
  <si>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</si>
  <si>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</si>
  <si>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</si>
  <si>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</si>
  <si>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</si>
  <si>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</si>
  <si>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</si>
  <si>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</si>
  <si>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</si>
  <si>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</si>
  <si>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</si>
  <si>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</si>
  <si>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</si>
  <si>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</si>
  <si>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</si>
  <si>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</si>
  <si>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</si>
  <si>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</si>
  <si>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</si>
  <si>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</si>
  <si>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</si>
  <si>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</si>
  <si>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</si>
  <si>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</si>
  <si>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</si>
  <si>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</si>
  <si>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</si>
  <si>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</si>
  <si>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</si>
  <si>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</si>
  <si>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</si>
  <si>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</si>
  <si>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</si>
  <si>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</si>
  <si>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</si>
  <si>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</si>
  <si>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</si>
  <si>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</si>
  <si>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</si>
  <si>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</si>
  <si>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</si>
  <si>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</si>
  <si>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</si>
  <si>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</si>
  <si>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</si>
  <si>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</si>
  <si>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</si>
  <si>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</si>
  <si>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</si>
  <si>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</si>
  <si>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</si>
  <si>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</si>
  <si>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</si>
  <si>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</si>
  <si>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</si>
  <si>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</si>
  <si>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</si>
  <si>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</si>
  <si>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</si>
  <si>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</si>
  <si>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</si>
  <si>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</si>
  <si>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</si>
  <si>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</si>
  <si>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</si>
  <si>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</si>
  <si>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</si>
  <si>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</si>
  <si>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</si>
  <si>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</si>
  <si>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</si>
  <si>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</si>
  <si>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</si>
  <si>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</si>
  <si>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</si>
  <si>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</si>
  <si>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</si>
  <si>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</si>
  <si>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</si>
  <si>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</si>
  <si>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</si>
  <si>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</si>
  <si>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</si>
  <si>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</si>
  <si>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</si>
  <si>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</si>
  <si>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</si>
  <si>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</si>
  <si>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</si>
  <si>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</si>
  <si>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</si>
  <si>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</si>
  <si>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</si>
  <si>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</si>
  <si>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</si>
  <si>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</si>
  <si>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</si>
  <si>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</si>
  <si>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</si>
  <si>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</si>
  <si>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</si>
  <si>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</si>
  <si>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</si>
  <si>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</si>
  <si>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</si>
  <si>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</si>
  <si>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</si>
  <si>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</si>
  <si>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</si>
  <si>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</si>
  <si>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</si>
  <si>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</si>
  <si>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</si>
  <si>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</si>
  <si>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</si>
  <si>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</si>
  <si>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</si>
  <si>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</si>
  <si>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</si>
  <si>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</si>
  <si>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</si>
  <si>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</si>
  <si>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</si>
  <si>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</si>
  <si>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</si>
  <si>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</si>
  <si>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</si>
  <si>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</si>
  <si>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</si>
  <si>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</si>
  <si>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</si>
  <si>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</si>
  <si>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</si>
  <si>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</si>
  <si>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</si>
  <si>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</si>
  <si>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</si>
  <si>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</si>
  <si>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</si>
  <si>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</si>
  <si>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</si>
  <si>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</si>
  <si>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</si>
  <si>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</si>
  <si>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</si>
  <si>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</si>
  <si>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</si>
  <si>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</si>
  <si>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</si>
  <si>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</si>
  <si>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</si>
  <si>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</si>
  <si>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</si>
  <si>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</si>
  <si>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</si>
  <si>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</si>
  <si>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</si>
  <si>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</si>
  <si>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</si>
  <si>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</si>
  <si>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</si>
  <si>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</si>
  <si>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</si>
  <si>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</si>
  <si>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</si>
  <si>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</si>
  <si>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</si>
  <si>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</si>
  <si>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</si>
  <si>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</si>
  <si>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</si>
  <si>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</si>
  <si>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</si>
  <si>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</si>
  <si>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</si>
  <si>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</si>
  <si>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</si>
  <si>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</si>
  <si>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</si>
  <si>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</si>
  <si>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</si>
  <si>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</si>
  <si>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</si>
  <si>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</si>
  <si>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</si>
  <si>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</si>
  <si>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</si>
  <si>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</si>
  <si>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</si>
  <si>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</si>
  <si>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</si>
  <si>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</si>
  <si>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</si>
  <si>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</si>
  <si>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</si>
  <si>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</si>
  <si>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</si>
  <si>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</si>
  <si>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</si>
  <si>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</si>
  <si>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</si>
  <si>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</si>
  <si>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</si>
  <si>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</si>
  <si>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</si>
  <si>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</si>
  <si>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</si>
  <si>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</si>
  <si>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</si>
  <si>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</si>
  <si>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</si>
  <si>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</si>
  <si>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</si>
  <si>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</si>
  <si>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</si>
  <si>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</si>
  <si>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</si>
  <si>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</si>
  <si>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</si>
  <si>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</si>
  <si>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</si>
  <si>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</si>
  <si>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</si>
  <si>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</si>
  <si>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</si>
  <si>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</si>
  <si>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</si>
  <si>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</si>
  <si>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</si>
  <si>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</si>
  <si>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</si>
  <si>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</si>
  <si>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</si>
  <si>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</si>
  <si>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</si>
  <si>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</si>
  <si>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</si>
  <si>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</si>
  <si>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</si>
  <si>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</si>
  <si>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</si>
  <si>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</si>
  <si>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</si>
  <si>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</si>
  <si>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</si>
  <si>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</si>
  <si>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</si>
  <si>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</si>
  <si>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</si>
  <si>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</si>
  <si>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</si>
  <si>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</si>
  <si>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</si>
  <si>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</si>
  <si>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</si>
  <si>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</si>
  <si>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</si>
  <si>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</si>
  <si>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</si>
  <si>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</si>
  <si>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</si>
  <si>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</si>
  <si>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</si>
  <si>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</si>
  <si>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</si>
  <si>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</si>
  <si>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</si>
  <si>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</si>
  <si>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</si>
  <si>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</si>
  <si>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</si>
  <si>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</si>
  <si>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</si>
  <si>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</si>
  <si>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</si>
  <si>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</si>
  <si>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</si>
  <si>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</si>
  <si>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</si>
  <si>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</si>
  <si>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</si>
  <si>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</si>
  <si>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</si>
  <si>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</si>
  <si>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</si>
  <si>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</si>
  <si>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</si>
  <si>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</si>
  <si>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</si>
  <si>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</si>
  <si>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</si>
  <si>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</si>
  <si>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</si>
  <si>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</si>
  <si>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</si>
  <si>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</si>
  <si>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</si>
  <si>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</si>
  <si>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</si>
  <si>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</si>
  <si>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</si>
  <si>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</si>
  <si>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</si>
  <si>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</si>
  <si>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</si>
  <si>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</si>
  <si>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</si>
  <si>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</si>
  <si>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</si>
  <si>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</si>
  <si>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</si>
  <si>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</si>
  <si>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</si>
  <si>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</si>
  <si>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</si>
  <si>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</si>
  <si>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</si>
  <si>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</si>
  <si>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</si>
  <si>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</si>
  <si>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</si>
  <si>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</si>
  <si>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</si>
  <si>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</si>
  <si>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</si>
  <si>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</si>
  <si>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</si>
  <si>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</si>
  <si>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</si>
  <si>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</si>
  <si>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</si>
  <si>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</si>
  <si>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</si>
  <si>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</si>
  <si>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</si>
  <si>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</si>
  <si>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</si>
  <si>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</si>
  <si>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</si>
  <si>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</si>
  <si>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</si>
  <si>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</si>
  <si>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</si>
  <si>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</si>
  <si>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</si>
  <si>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</si>
  <si>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</si>
  <si>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</si>
  <si>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</si>
  <si>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</si>
  <si>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</si>
  <si>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</si>
  <si>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</si>
  <si>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</si>
  <si>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</si>
  <si>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</si>
  <si>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</si>
  <si>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</si>
  <si>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</si>
  <si>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</si>
  <si>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</si>
  <si>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</si>
  <si>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</si>
  <si>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</si>
  <si>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</si>
  <si>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</si>
  <si>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</si>
  <si>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</si>
  <si>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</si>
  <si>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</si>
  <si>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</si>
  <si>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</si>
  <si>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</si>
  <si>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</si>
  <si>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</si>
  <si>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</si>
  <si>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</si>
  <si>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</si>
  <si>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</si>
  <si>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</si>
  <si>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</si>
  <si>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</si>
  <si>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</si>
  <si>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</si>
  <si>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</si>
  <si>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</si>
  <si>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</si>
  <si>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</si>
  <si>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</si>
  <si>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</si>
  <si>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</si>
  <si>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</si>
  <si>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</si>
  <si>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</si>
  <si>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</si>
  <si>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</si>
  <si>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</si>
  <si>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</si>
  <si>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</si>
  <si>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</si>
  <si>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</si>
  <si>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</si>
  <si>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</si>
  <si>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</si>
  <si>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</si>
  <si>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</si>
  <si>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</si>
  <si>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</si>
  <si>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</si>
  <si>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</si>
  <si>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</si>
  <si>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</si>
  <si>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</si>
  <si>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</si>
  <si>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</si>
  <si>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</si>
  <si>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</si>
  <si>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</si>
  <si>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</si>
  <si>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</si>
  <si>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</si>
  <si>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</si>
  <si>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</si>
  <si>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</si>
  <si>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</si>
  <si>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</si>
  <si>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</si>
  <si>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</si>
  <si>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</si>
  <si>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</si>
  <si>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</si>
  <si>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</si>
  <si>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</si>
  <si>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</si>
  <si>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</si>
  <si>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</si>
  <si>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</si>
  <si>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</si>
  <si>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</si>
  <si>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</si>
  <si>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</si>
  <si>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</si>
  <si>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</si>
  <si>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</si>
  <si>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</si>
  <si>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</si>
  <si>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</si>
  <si>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</si>
  <si>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</si>
  <si>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</si>
  <si>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</si>
  <si>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</si>
  <si>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</si>
  <si>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</si>
  <si>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</si>
  <si>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</si>
  <si>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</si>
  <si>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</si>
  <si>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</si>
  <si>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</si>
  <si>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</si>
  <si>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</si>
  <si>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</si>
  <si>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</si>
  <si>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</si>
  <si>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</si>
  <si>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</si>
  <si>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</si>
  <si>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</si>
  <si>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</si>
  <si>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</si>
  <si>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</si>
  <si>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</si>
  <si>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</si>
  <si>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</si>
  <si>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</si>
  <si>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</si>
  <si>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</si>
  <si>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</si>
  <si>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</si>
  <si>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</si>
  <si>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</si>
  <si>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</si>
  <si>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</si>
  <si>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</si>
  <si>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</si>
  <si>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</si>
  <si>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</si>
  <si>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</si>
  <si>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</si>
  <si>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</si>
  <si>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</si>
  <si>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</si>
  <si>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</si>
  <si>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</si>
  <si>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</si>
  <si>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</si>
  <si>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</si>
  <si>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</si>
  <si>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</si>
  <si>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</si>
  <si>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</si>
  <si>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</si>
  <si>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</si>
  <si>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</si>
  <si>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</si>
  <si>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</si>
  <si>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</si>
  <si>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</si>
  <si>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</si>
  <si>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</si>
  <si>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</si>
  <si>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</si>
  <si>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</si>
  <si>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</si>
  <si>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</si>
  <si>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</si>
  <si>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</si>
  <si>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</si>
  <si>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</si>
  <si>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</si>
  <si>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</si>
  <si>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</si>
  <si>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</si>
  <si>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</si>
  <si>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</si>
  <si>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</si>
  <si>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</si>
  <si>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</si>
  <si>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</si>
  <si>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</si>
  <si>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</si>
  <si>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</si>
  <si>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</si>
  <si>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</si>
  <si>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</si>
  <si>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</si>
  <si>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</si>
  <si>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</si>
  <si>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</si>
  <si>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</si>
  <si>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</si>
  <si>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</si>
  <si>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</si>
  <si>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</si>
  <si>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</si>
  <si>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</si>
  <si>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</si>
  <si>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</si>
  <si>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</si>
  <si>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</si>
  <si>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</si>
  <si>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</si>
  <si>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</si>
  <si>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</si>
  <si>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</si>
  <si>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</si>
  <si>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</si>
  <si>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</si>
  <si>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</si>
  <si>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</si>
  <si>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</si>
  <si>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</si>
  <si>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</si>
  <si>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</si>
  <si>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</si>
  <si>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</si>
  <si>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</si>
  <si>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</si>
  <si>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</si>
  <si>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</si>
  <si>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</si>
  <si>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</si>
  <si>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</si>
  <si>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</si>
  <si>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</si>
  <si>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</si>
  <si>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</si>
  <si>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</si>
  <si>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</si>
  <si>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</si>
  <si>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</si>
  <si>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</si>
  <si>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</si>
  <si>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</si>
  <si>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</si>
  <si>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</si>
  <si>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</si>
  <si>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</si>
  <si>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</si>
  <si>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</si>
  <si>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</si>
  <si>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</si>
  <si>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</si>
  <si>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</si>
  <si>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</si>
  <si>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</si>
  <si>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</si>
  <si>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</si>
  <si>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</si>
  <si>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</si>
  <si>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</si>
  <si>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</si>
  <si>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</si>
  <si>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</si>
  <si>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</si>
  <si>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</si>
  <si>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</si>
  <si>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</si>
  <si>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</si>
  <si>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</si>
  <si>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</si>
  <si>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</si>
  <si>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</si>
  <si>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</si>
  <si>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</si>
  <si>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</si>
  <si>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</si>
  <si>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</si>
  <si>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</si>
  <si>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</si>
  <si>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</si>
  <si>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</si>
  <si>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</si>
  <si>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</si>
  <si>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</si>
  <si>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</si>
  <si>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</si>
  <si>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</si>
  <si>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</si>
  <si>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</si>
  <si>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</si>
  <si>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</si>
  <si>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</si>
  <si>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</si>
  <si>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</si>
  <si>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</si>
  <si>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</si>
  <si>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</si>
  <si>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</si>
  <si>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</si>
  <si>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</si>
  <si>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</si>
  <si>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</si>
  <si>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</si>
  <si>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</si>
  <si>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</si>
  <si>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</si>
  <si>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</si>
  <si>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</si>
  <si>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</si>
  <si>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</si>
  <si>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</si>
  <si>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</si>
  <si>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</si>
  <si>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</si>
  <si>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</si>
  <si>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</si>
  <si>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</si>
  <si>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</si>
  <si>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</si>
  <si>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</si>
  <si>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</si>
  <si>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</si>
  <si>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</si>
  <si>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</si>
  <si>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</si>
  <si>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</si>
  <si>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</si>
  <si>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</si>
  <si>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</si>
  <si>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</si>
  <si>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</si>
  <si>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</si>
  <si>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</si>
  <si>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</si>
  <si>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</si>
  <si>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</si>
  <si>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</si>
  <si>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</si>
  <si>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</si>
  <si>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</si>
  <si>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</si>
  <si>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</si>
  <si>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</si>
  <si>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</si>
  <si>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</si>
  <si>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</si>
  <si>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</si>
  <si>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</si>
  <si>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</si>
  <si>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</si>
  <si>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</si>
  <si>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</si>
  <si>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</si>
  <si>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</si>
  <si>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</si>
  <si>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</si>
  <si>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</si>
  <si>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</si>
  <si>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</si>
  <si>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</si>
  <si>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</si>
  <si>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</si>
  <si>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</si>
  <si>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</si>
  <si>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</si>
  <si>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</si>
  <si>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</si>
  <si>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</si>
  <si>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</si>
  <si>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</si>
  <si>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</si>
  <si>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</si>
  <si>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</si>
  <si>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</si>
  <si>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</si>
  <si>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</si>
  <si>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</si>
  <si>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</si>
  <si>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</si>
  <si>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</si>
  <si>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</si>
  <si>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</si>
  <si>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</si>
  <si>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</si>
  <si>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</si>
  <si>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</si>
  <si>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</si>
  <si>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</si>
  <si>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</si>
  <si>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</si>
  <si>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</si>
  <si>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</si>
  <si>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</si>
  <si>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</si>
  <si>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</si>
  <si>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</si>
  <si>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</si>
  <si>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</si>
  <si>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</si>
  <si>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</si>
  <si>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</si>
  <si>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</si>
  <si>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</si>
  <si>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</si>
  <si>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</si>
  <si>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</si>
  <si>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</si>
  <si>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</si>
  <si>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</si>
  <si>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</si>
  <si>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</si>
  <si>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</si>
  <si>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</si>
  <si>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</si>
  <si>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</si>
  <si>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</si>
  <si>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</si>
  <si>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</si>
  <si>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</si>
  <si>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</si>
  <si>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</si>
  <si>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</si>
  <si>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</si>
  <si>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</si>
  <si>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</si>
  <si>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</si>
  <si>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</si>
  <si>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</si>
  <si>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</si>
  <si>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</si>
  <si>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</si>
  <si>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</si>
  <si>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</si>
  <si>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</si>
  <si>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</si>
  <si>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</si>
  <si>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</si>
  <si>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</si>
  <si>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</si>
  <si>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</si>
  <si>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</si>
  <si>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</si>
  <si>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</si>
  <si>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</si>
  <si>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</si>
  <si>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</si>
  <si>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</si>
  <si>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</si>
  <si>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</si>
  <si>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</si>
  <si>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</si>
  <si>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</si>
  <si>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</si>
  <si>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</si>
  <si>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</si>
  <si>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</si>
  <si>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</si>
  <si>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</si>
  <si>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</si>
  <si>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</si>
  <si>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</si>
  <si>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</si>
  <si>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</si>
  <si>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</si>
  <si>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</si>
  <si>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</si>
  <si>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</si>
  <si>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</si>
  <si>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</si>
  <si>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</si>
  <si>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</si>
  <si>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</si>
  <si>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</si>
  <si>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</si>
  <si>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</si>
  <si>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</si>
  <si>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</si>
  <si>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</si>
  <si>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</si>
  <si>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</si>
  <si>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</si>
  <si>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</si>
  <si>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</si>
  <si>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</si>
  <si>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</si>
  <si>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</si>
  <si>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</si>
  <si>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</si>
  <si>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</si>
  <si>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</si>
  <si>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</si>
  <si>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</si>
  <si>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</si>
  <si>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</si>
  <si>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</si>
  <si>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</si>
  <si>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</si>
  <si>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</si>
  <si>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</si>
  <si>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</si>
  <si>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</si>
  <si>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</si>
  <si>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</si>
  <si>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</si>
  <si>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</si>
  <si>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</si>
  <si>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</si>
  <si>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</si>
  <si>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</si>
  <si>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</si>
  <si>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</si>
  <si>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</si>
  <si>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</si>
  <si>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</si>
  <si>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</si>
  <si>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</si>
  <si>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</si>
  <si>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</si>
  <si>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</si>
  <si>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</si>
  <si>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</si>
  <si>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</si>
  <si>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</si>
  <si>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</si>
  <si>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</si>
  <si>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</si>
  <si>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</si>
  <si>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</si>
  <si>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</si>
  <si>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</si>
  <si>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</si>
  <si>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</si>
  <si>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</si>
  <si>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</si>
  <si>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</si>
  <si>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</si>
  <si>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</si>
  <si>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</si>
  <si>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</si>
  <si>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</si>
  <si>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</si>
  <si>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</si>
  <si>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</si>
  <si>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</si>
  <si>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</si>
  <si>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</si>
  <si>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</si>
  <si>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</si>
  <si>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</si>
  <si>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</si>
  <si>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</si>
  <si>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</si>
  <si>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</si>
  <si>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</si>
  <si>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</si>
  <si>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</si>
  <si>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</si>
  <si>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</si>
  <si>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</si>
  <si>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</si>
  <si>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</si>
  <si>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</si>
  <si>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</si>
  <si>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</si>
  <si>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</si>
  <si>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</si>
  <si>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</si>
  <si>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</si>
  <si>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</si>
  <si>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</si>
  <si>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</si>
  <si>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</si>
  <si>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</si>
  <si>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</si>
  <si>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</si>
  <si>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</si>
  <si>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</si>
  <si>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</si>
  <si>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</si>
  <si>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</si>
  <si>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</si>
  <si>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</si>
  <si>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</si>
  <si>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</si>
  <si>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</si>
  <si>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</si>
  <si>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</si>
  <si>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</si>
  <si>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</si>
  <si>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</si>
  <si>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</si>
  <si>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</si>
  <si>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</si>
  <si>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</si>
  <si>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</si>
  <si>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</si>
  <si>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</si>
  <si>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</si>
  <si>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</si>
  <si>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</si>
  <si>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</si>
  <si>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</si>
  <si>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</si>
  <si>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</si>
  <si>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</si>
  <si>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</si>
  <si>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</si>
  <si>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</si>
  <si>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</si>
  <si>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</si>
  <si>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</si>
  <si>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</si>
  <si>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</si>
  <si>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</si>
  <si>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</si>
  <si>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</si>
  <si>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</si>
  <si>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</si>
  <si>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</si>
  <si>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</si>
  <si>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</si>
  <si>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</si>
  <si>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</si>
  <si>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</si>
  <si>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</si>
  <si>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</si>
  <si>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</si>
  <si>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</si>
  <si>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</si>
  <si>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</si>
  <si>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</si>
  <si>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</si>
  <si>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</si>
  <si>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</si>
  <si>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</si>
  <si>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</si>
  <si>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</si>
  <si>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</si>
  <si>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</si>
  <si>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</si>
  <si>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</si>
  <si>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</si>
  <si>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</si>
  <si>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</si>
  <si>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</si>
  <si>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</si>
  <si>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</si>
  <si>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</si>
  <si>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</si>
  <si>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</si>
  <si>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</si>
  <si>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</si>
  <si>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</si>
  <si>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</si>
  <si>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</si>
  <si>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</si>
  <si>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</si>
  <si>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</si>
  <si>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</si>
  <si>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</si>
  <si>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</si>
  <si>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</si>
  <si>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</si>
  <si>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</si>
  <si>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</si>
  <si>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</si>
  <si>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</si>
  <si>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</si>
  <si>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</si>
  <si>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</si>
  <si>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</si>
  <si>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</si>
  <si>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</si>
  <si>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</si>
  <si>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</si>
  <si>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</si>
  <si>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</si>
  <si>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</si>
  <si>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</si>
  <si>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</si>
  <si>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</si>
  <si>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</si>
  <si>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</si>
  <si>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</si>
  <si>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</si>
  <si>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</si>
  <si>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</si>
  <si>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</si>
  <si>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</si>
  <si>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</si>
  <si>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</si>
  <si>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</si>
  <si>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</si>
  <si>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</si>
  <si>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</si>
  <si>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</si>
  <si>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</si>
  <si>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</si>
  <si>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</si>
  <si>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</si>
  <si>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</si>
  <si>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</si>
  <si>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</si>
  <si>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</si>
  <si>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</si>
  <si>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</si>
  <si>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</si>
  <si>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</si>
  <si>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</si>
  <si>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</si>
  <si>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</si>
  <si>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</si>
  <si>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</si>
  <si>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</si>
  <si>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</si>
  <si>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</si>
  <si>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</si>
  <si>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</si>
  <si>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</si>
  <si>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</si>
  <si>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</si>
  <si>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</si>
  <si>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</si>
  <si>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</si>
  <si>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</si>
  <si>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</si>
  <si>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</si>
  <si>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</si>
  <si>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</si>
  <si>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</si>
  <si>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</si>
  <si>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</si>
  <si>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</si>
  <si>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</si>
  <si>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</si>
  <si>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</si>
  <si>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</si>
  <si>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</si>
  <si>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</si>
  <si>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</si>
  <si>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</si>
  <si>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</si>
  <si>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</si>
  <si>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</si>
  <si>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</si>
  <si>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</si>
  <si>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</si>
  <si>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</si>
  <si>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</si>
  <si>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</si>
  <si>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</si>
  <si>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</si>
  <si>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</si>
  <si>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</si>
  <si>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</si>
  <si>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</si>
  <si>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</si>
  <si>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</si>
  <si>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</si>
  <si>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</si>
  <si>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</si>
  <si>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</si>
  <si>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</si>
  <si>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</si>
  <si>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</si>
  <si>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</si>
  <si>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</si>
  <si>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</si>
  <si>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</si>
  <si>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</si>
  <si>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</si>
  <si>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</si>
  <si>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</si>
  <si>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</si>
  <si>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</si>
  <si>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</si>
  <si>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</si>
  <si>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</si>
  <si>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</si>
  <si>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</si>
  <si>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</si>
  <si>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</si>
  <si>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</si>
  <si>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</si>
  <si>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</si>
  <si>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</si>
  <si>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</si>
  <si>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</si>
  <si>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</si>
  <si>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</si>
  <si>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</si>
  <si>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</si>
  <si>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</si>
  <si>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</si>
  <si>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</si>
  <si>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</si>
  <si>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</si>
  <si>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</si>
  <si>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</si>
  <si>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</si>
  <si>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</si>
  <si>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</si>
  <si>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</si>
  <si>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</si>
  <si>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</si>
  <si>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</si>
  <si>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</si>
  <si>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</si>
  <si>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</si>
  <si>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</si>
  <si>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</si>
  <si>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</si>
  <si>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</si>
  <si>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</si>
  <si>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</si>
  <si>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</si>
  <si>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</si>
  <si>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</si>
  <si>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</si>
  <si>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</si>
  <si>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</si>
  <si>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</si>
  <si>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</si>
  <si>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</si>
  <si>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</si>
  <si>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</si>
  <si>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</si>
  <si>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</si>
  <si>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</si>
  <si>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</si>
  <si>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</si>
  <si>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</si>
  <si>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</si>
  <si>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</si>
  <si>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</si>
  <si>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</si>
  <si>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</si>
  <si>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</si>
  <si>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</si>
  <si>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</si>
  <si>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</si>
  <si>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</si>
  <si>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</si>
  <si>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</si>
  <si>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</si>
  <si>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</si>
  <si>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</si>
  <si>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</si>
  <si>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</si>
  <si>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</si>
  <si>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</si>
  <si>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</si>
  <si>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</si>
  <si>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</si>
  <si>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</si>
  <si>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</si>
  <si>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</si>
  <si>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</si>
  <si>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</si>
  <si>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</si>
  <si>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</si>
  <si>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</si>
  <si>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</si>
  <si>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</si>
  <si>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</si>
  <si>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</si>
  <si>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</si>
  <si>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</si>
  <si>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</si>
  <si>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</si>
  <si>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</si>
  <si>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</si>
  <si>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</si>
  <si>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</si>
  <si>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</si>
  <si>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</si>
  <si>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</si>
  <si>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</si>
  <si>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</si>
  <si>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</si>
  <si>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</si>
  <si>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</si>
  <si>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</si>
  <si>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</si>
  <si>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</si>
  <si>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</si>
  <si>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</si>
  <si>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</si>
  <si>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</si>
  <si>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</si>
  <si>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</si>
  <si>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</si>
  <si>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</si>
  <si>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</si>
  <si>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</si>
  <si>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</si>
  <si>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</si>
  <si>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</si>
  <si>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</si>
  <si>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</si>
  <si>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</si>
  <si>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</si>
  <si>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</si>
  <si>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</si>
  <si>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</si>
  <si>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</si>
  <si>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</si>
  <si>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</si>
  <si>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</si>
  <si>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</si>
  <si>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</si>
  <si>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</si>
  <si>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</si>
  <si>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</si>
  <si>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</si>
  <si>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</si>
  <si>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</si>
  <si>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</si>
  <si>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</si>
  <si>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</si>
  <si>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</si>
  <si>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</si>
  <si>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</si>
  <si>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</si>
  <si>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</si>
  <si>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</si>
  <si>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</si>
  <si>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</si>
  <si>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</si>
  <si>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</si>
  <si>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</si>
  <si>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</si>
  <si>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</si>
  <si>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</si>
  <si>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</si>
  <si>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</si>
  <si>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</si>
  <si>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</si>
  <si>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</si>
  <si>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</si>
  <si>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</si>
  <si>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</si>
  <si>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</si>
  <si>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</si>
  <si>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</si>
  <si>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</si>
  <si>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</si>
  <si>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</si>
  <si>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</si>
  <si>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</si>
  <si>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</si>
  <si>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</si>
  <si>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</si>
  <si>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</si>
  <si>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</si>
  <si>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</si>
  <si>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</si>
  <si>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</si>
  <si>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</si>
  <si>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</si>
  <si>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</si>
  <si>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</si>
  <si>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</si>
  <si>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</si>
  <si>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</si>
  <si>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</si>
  <si>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</si>
  <si>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</si>
  <si>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</si>
  <si>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</si>
  <si>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</si>
  <si>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</si>
  <si>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</si>
  <si>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</si>
  <si>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</si>
  <si>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</si>
  <si>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</si>
  <si>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</si>
  <si>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</si>
  <si>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</si>
  <si>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</si>
  <si>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</si>
  <si>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</si>
  <si>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</si>
  <si>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</si>
  <si>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</si>
  <si>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</si>
  <si>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</si>
  <si>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</si>
  <si>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</si>
  <si>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</si>
  <si>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</si>
  <si>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</si>
  <si>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</si>
  <si>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</si>
  <si>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</si>
  <si>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</si>
  <si>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</si>
  <si>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</si>
  <si>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</si>
  <si>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</si>
  <si>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</si>
  <si>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</si>
  <si>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</si>
  <si>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</si>
  <si>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</si>
  <si>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</si>
  <si>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</si>
  <si>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</si>
  <si>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</si>
  <si>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</si>
  <si>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</si>
  <si>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</si>
  <si>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</si>
  <si>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</si>
  <si>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</si>
  <si>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</si>
  <si>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</si>
  <si>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</si>
  <si>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</si>
  <si>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</si>
  <si>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</si>
  <si>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</si>
  <si>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</si>
  <si>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</si>
  <si>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</si>
  <si>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</si>
  <si>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</si>
  <si>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</si>
  <si>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</si>
  <si>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</si>
  <si>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</si>
  <si>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</si>
  <si>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</si>
  <si>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</si>
  <si>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</si>
  <si>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</si>
  <si>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</si>
  <si>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</si>
  <si>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</si>
  <si>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</si>
  <si>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</si>
  <si>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</si>
  <si>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</si>
  <si>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</si>
  <si>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</si>
  <si>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</si>
  <si>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</si>
  <si>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</si>
  <si>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</si>
  <si>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</si>
  <si>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</si>
  <si>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</si>
  <si>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</si>
  <si>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</si>
  <si>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</si>
  <si>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</si>
  <si>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</si>
  <si>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</si>
  <si>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</si>
  <si>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</si>
  <si>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</si>
  <si>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</si>
  <si>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</si>
  <si>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</si>
  <si>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</si>
  <si>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</si>
  <si>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</si>
  <si>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</si>
  <si>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</si>
  <si>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</si>
  <si>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</si>
  <si>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</si>
  <si>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</si>
  <si>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</si>
  <si>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</si>
  <si>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</si>
  <si>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</si>
  <si>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</si>
  <si>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</si>
  <si>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</si>
  <si>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</si>
  <si>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</si>
  <si>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</si>
  <si>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</si>
  <si>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</si>
  <si>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</si>
  <si>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</si>
  <si>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</si>
  <si>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</si>
  <si>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</si>
  <si>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</si>
  <si>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</si>
  <si>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</si>
  <si>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</si>
  <si>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</si>
  <si>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</si>
  <si>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</si>
  <si>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</si>
  <si>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</si>
  <si>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</si>
  <si>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</si>
  <si>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</si>
  <si>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</si>
  <si>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</si>
  <si>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</si>
  <si>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</si>
  <si>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</si>
  <si>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</si>
  <si>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</si>
  <si>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</si>
  <si>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</si>
  <si>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</si>
  <si>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</si>
  <si>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</si>
  <si>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</si>
  <si>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</si>
  <si>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</si>
  <si>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</si>
  <si>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</si>
  <si>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</si>
  <si>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</si>
  <si>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</si>
  <si>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</si>
  <si>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</si>
  <si>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</si>
  <si>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</si>
  <si>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</si>
  <si>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</si>
  <si>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</si>
  <si>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</si>
  <si>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</si>
  <si>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</si>
  <si>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</si>
  <si>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</si>
  <si>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</si>
  <si>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</si>
  <si>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</si>
  <si>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</si>
  <si>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</si>
  <si>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</si>
  <si>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</si>
  <si>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</si>
  <si>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</si>
  <si>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</si>
  <si>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</si>
  <si>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</si>
  <si>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</si>
  <si>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</si>
  <si>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</si>
  <si>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</si>
  <si>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</si>
  <si>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</si>
  <si>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</si>
  <si>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</si>
  <si>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</si>
  <si>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</si>
  <si>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</si>
  <si>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</si>
  <si>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</si>
  <si>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</si>
  <si>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</si>
  <si>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</si>
  <si>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</si>
  <si>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</si>
  <si>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</si>
  <si>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</si>
  <si>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</si>
  <si>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</si>
  <si>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</si>
  <si>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</si>
  <si>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</si>
  <si>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</si>
  <si>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</si>
  <si>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</si>
  <si>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</si>
  <si>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</si>
  <si>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</si>
  <si>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</si>
  <si>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</si>
  <si>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</si>
  <si>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</si>
  <si>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</si>
  <si>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</si>
  <si>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</si>
  <si>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</si>
  <si>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</si>
  <si>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</si>
  <si>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</si>
  <si>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</si>
  <si>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</si>
  <si>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</si>
  <si>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</si>
  <si>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</si>
  <si>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</si>
  <si>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</si>
  <si>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</si>
  <si>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</si>
  <si>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</si>
  <si>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</si>
  <si>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</si>
  <si>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</si>
  <si>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</si>
  <si>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</si>
  <si>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</si>
  <si>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</si>
  <si>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</si>
  <si>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</si>
  <si>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</si>
  <si>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</si>
  <si>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</si>
  <si>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</si>
  <si>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</si>
  <si>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</si>
  <si>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</si>
  <si>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</si>
  <si>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</si>
  <si>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</si>
  <si>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</si>
  <si>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</si>
  <si>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</si>
  <si>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</si>
  <si>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</si>
  <si>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</si>
  <si>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</si>
  <si>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</si>
  <si>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</si>
  <si>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</si>
  <si>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</si>
  <si>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</si>
  <si>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</si>
  <si>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</si>
  <si>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</si>
  <si>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</si>
  <si>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</si>
  <si>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</si>
  <si>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</si>
  <si>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</si>
  <si>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</si>
  <si>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</si>
  <si>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</si>
  <si>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</si>
  <si>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</si>
  <si>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</si>
  <si>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</si>
  <si>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</si>
  <si>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</si>
  <si>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</si>
  <si>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</si>
  <si>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</si>
  <si>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</si>
  <si>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</si>
  <si>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</si>
  <si>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</si>
  <si>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</si>
  <si>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</si>
  <si>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</si>
  <si>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</si>
  <si>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</si>
  <si>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</si>
  <si>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</si>
  <si>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</si>
  <si>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</si>
  <si>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</si>
  <si>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</si>
  <si>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</si>
  <si>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</si>
  <si>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</si>
  <si>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</si>
  <si>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</si>
  <si>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</si>
  <si>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</si>
  <si>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</si>
  <si>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</si>
  <si>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</si>
  <si>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</si>
  <si>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</si>
  <si>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</si>
  <si>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</si>
  <si>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</si>
  <si>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</si>
  <si>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</si>
  <si>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</si>
  <si>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</si>
  <si>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</si>
  <si>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</si>
  <si>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</si>
  <si>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</si>
  <si>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</si>
  <si>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</si>
  <si>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</si>
  <si>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</si>
  <si>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</si>
  <si>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</si>
  <si>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</si>
  <si>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</si>
  <si>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</si>
  <si>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</si>
  <si>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</si>
  <si>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</si>
  <si>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</si>
  <si>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</si>
  <si>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</si>
  <si>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</si>
  <si>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</si>
  <si>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</si>
  <si>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</si>
  <si>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</si>
  <si>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</si>
  <si>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</si>
  <si>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</si>
  <si>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</si>
  <si>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</si>
  <si>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</si>
  <si>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</si>
  <si>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</si>
  <si>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</si>
  <si>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</si>
  <si>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</si>
  <si>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</si>
  <si>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</si>
  <si>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</si>
  <si>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</si>
  <si>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</si>
  <si>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</si>
  <si>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</si>
  <si>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</si>
  <si>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</si>
  <si>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</si>
  <si>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</si>
  <si>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</si>
  <si>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</si>
  <si>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</si>
  <si>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</si>
  <si>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</si>
  <si>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</si>
  <si>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</si>
  <si>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</si>
  <si>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</si>
  <si>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</si>
  <si>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</si>
  <si>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</si>
  <si>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</si>
  <si>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</si>
  <si>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</si>
  <si>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</si>
  <si>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</si>
  <si>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</si>
  <si>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</si>
  <si>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</si>
  <si>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</si>
  <si>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</si>
  <si>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</si>
  <si>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</si>
  <si>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</si>
  <si>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</si>
  <si>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</si>
  <si>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</si>
  <si>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</si>
  <si>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</si>
  <si>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</si>
  <si>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</si>
  <si>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</si>
  <si>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</si>
  <si>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</si>
  <si>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</si>
  <si>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</si>
  <si>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</si>
  <si>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</si>
  <si>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</si>
  <si>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</si>
  <si>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</si>
  <si>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</si>
  <si>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</si>
  <si>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</si>
  <si>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</si>
  <si>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</si>
  <si>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</si>
  <si>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</si>
  <si>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</si>
  <si>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</si>
  <si>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</si>
  <si>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</si>
  <si>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</si>
  <si>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</si>
  <si>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</si>
  <si>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</si>
  <si>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</si>
  <si>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</si>
  <si>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</si>
  <si>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</si>
  <si>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</si>
  <si>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</si>
  <si>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</si>
  <si>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</si>
  <si>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</si>
  <si>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</si>
  <si>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</si>
  <si>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</si>
  <si>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</si>
  <si>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</si>
  <si>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</si>
  <si>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</si>
  <si>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</si>
  <si>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</si>
  <si>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</si>
  <si>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</si>
  <si>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</si>
  <si>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</si>
  <si>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</si>
  <si>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</si>
  <si>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</si>
  <si>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</si>
  <si>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</si>
  <si>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</si>
  <si>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</si>
  <si>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</si>
  <si>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</si>
  <si>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</si>
  <si>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</si>
  <si>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</si>
  <si>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</si>
  <si>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</si>
  <si>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</si>
  <si>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</si>
  <si>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</si>
  <si>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</si>
  <si>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</si>
  <si>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</si>
  <si>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</si>
  <si>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</si>
  <si>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</si>
  <si>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</si>
  <si>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</si>
  <si>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</si>
  <si>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</si>
  <si>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</si>
  <si>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</si>
  <si>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</si>
  <si>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</si>
  <si>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</si>
  <si>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</si>
  <si>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</si>
  <si>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</si>
  <si>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</si>
  <si>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</si>
  <si>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</si>
  <si>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</si>
  <si>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</si>
  <si>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</si>
  <si>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</si>
  <si>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</si>
  <si>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</si>
  <si>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</si>
  <si>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</si>
  <si>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</si>
  <si>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</si>
  <si>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</si>
  <si>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</si>
  <si>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</si>
  <si>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</si>
  <si>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</si>
  <si>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</si>
  <si>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</si>
  <si>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</si>
  <si>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</si>
  <si>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</si>
  <si>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</si>
  <si>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</si>
  <si>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</si>
  <si>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</si>
  <si>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</si>
  <si>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</si>
  <si>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</si>
  <si>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</si>
  <si>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</si>
  <si>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</si>
  <si>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</si>
  <si>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</si>
  <si>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</si>
  <si>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</si>
  <si>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</si>
  <si>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</si>
  <si>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</si>
  <si>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</si>
  <si>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</si>
  <si>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</si>
  <si>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</si>
  <si>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</si>
  <si>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</si>
  <si>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</si>
  <si>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</si>
  <si>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</si>
  <si>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</si>
  <si>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</si>
  <si>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</si>
  <si>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</si>
  <si>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</si>
  <si>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</si>
  <si>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</si>
  <si>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</si>
  <si>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</si>
  <si>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</si>
  <si>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</si>
  <si>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</si>
  <si>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</si>
  <si>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</si>
  <si>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</si>
  <si>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</si>
  <si>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</si>
  <si>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</si>
  <si>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</si>
  <si>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</si>
  <si>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</si>
  <si>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</si>
  <si>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</si>
  <si>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</si>
  <si>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</si>
  <si>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</si>
  <si>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</si>
  <si>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</si>
  <si>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</si>
  <si>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</si>
  <si>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</si>
  <si>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</si>
  <si>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</si>
  <si>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</si>
  <si>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</si>
  <si>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</si>
  <si>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</si>
  <si>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</si>
  <si>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</si>
  <si>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</si>
  <si>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</si>
  <si>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</si>
  <si>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</si>
  <si>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</si>
  <si>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</si>
  <si>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</si>
  <si>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</si>
  <si>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</si>
  <si>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</si>
  <si>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</si>
  <si>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</si>
  <si>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</si>
  <si>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</si>
  <si>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</si>
  <si>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</si>
  <si>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</si>
  <si>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</si>
  <si>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</si>
  <si>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</si>
  <si>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</si>
  <si>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</si>
  <si>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</si>
  <si>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</si>
  <si>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</si>
  <si>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</si>
  <si>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</si>
  <si>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</si>
  <si>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</si>
  <si>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</si>
  <si>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</si>
  <si>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</si>
  <si>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</si>
  <si>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</si>
  <si>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</si>
  <si>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</si>
  <si>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</si>
  <si>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</si>
  <si>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</si>
  <si>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</si>
  <si>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</si>
  <si>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</si>
  <si>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</si>
  <si>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</si>
  <si>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</si>
  <si>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</si>
  <si>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</si>
  <si>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</si>
  <si>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</si>
  <si>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</si>
  <si>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</si>
  <si>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</si>
  <si>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</si>
  <si>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</si>
  <si>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</si>
  <si>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</si>
  <si>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</si>
  <si>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</si>
  <si>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</si>
  <si>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</si>
  <si>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</si>
  <si>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</si>
  <si>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</si>
  <si>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</si>
  <si>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</si>
  <si>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</si>
  <si>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</si>
  <si>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</si>
  <si>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</si>
  <si>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</si>
  <si>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</si>
  <si>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</si>
  <si>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</si>
  <si>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</si>
  <si>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</si>
  <si>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</si>
  <si>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</si>
  <si>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</si>
  <si>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</si>
  <si>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</si>
  <si>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</si>
  <si>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</si>
  <si>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</si>
  <si>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</si>
  <si>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</si>
  <si>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</si>
  <si>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</si>
  <si>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</si>
  <si>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</si>
  <si>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</si>
  <si>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</si>
  <si>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</si>
  <si>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</si>
  <si>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</si>
  <si>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</si>
  <si>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</si>
  <si>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</si>
  <si>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</si>
  <si>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</si>
  <si>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</si>
  <si>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</si>
  <si>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</si>
  <si>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</si>
  <si>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</si>
  <si>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</si>
  <si>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</si>
  <si>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</si>
  <si>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</si>
  <si>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</si>
  <si>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</si>
  <si>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</si>
  <si>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</si>
  <si>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</si>
  <si>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</si>
  <si>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</si>
  <si>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</si>
  <si>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</si>
  <si>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</si>
  <si>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</si>
  <si>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</si>
  <si>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</si>
  <si>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</si>
  <si>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</si>
  <si>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</si>
  <si>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</si>
  <si>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</si>
  <si>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</si>
  <si>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</si>
  <si>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</si>
  <si>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</si>
  <si>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</si>
  <si>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</si>
  <si>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</si>
  <si>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</si>
  <si>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</si>
  <si>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</si>
  <si>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</si>
  <si>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</si>
  <si>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</si>
  <si>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</si>
  <si>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</si>
  <si>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</si>
  <si>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</si>
  <si>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</si>
  <si>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</si>
  <si>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</si>
  <si>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</si>
  <si>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</si>
  <si>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</si>
  <si>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</si>
  <si>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</si>
  <si>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</si>
  <si>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</si>
  <si>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</si>
  <si>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</si>
  <si>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</si>
  <si>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</si>
  <si>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</si>
  <si>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</si>
  <si>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</si>
  <si>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</si>
  <si>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</si>
  <si>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</si>
  <si>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</si>
  <si>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</si>
  <si>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</si>
  <si>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</si>
  <si>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</si>
  <si>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</si>
  <si>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</si>
  <si>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</si>
  <si>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</si>
  <si>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</si>
  <si>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</si>
  <si>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</si>
  <si>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</si>
  <si>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</si>
  <si>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</si>
  <si>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</si>
  <si>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</si>
  <si>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</si>
  <si>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</si>
  <si>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</si>
  <si>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</si>
  <si>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</si>
  <si>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</si>
  <si>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</si>
  <si>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</si>
  <si>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</si>
  <si>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</si>
  <si>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</si>
  <si>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</si>
  <si>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</si>
  <si>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</si>
  <si>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</si>
  <si>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</si>
  <si>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</si>
  <si>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</si>
  <si>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</si>
  <si>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</si>
  <si>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</si>
  <si>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</si>
  <si>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</si>
  <si>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</si>
  <si>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</si>
  <si>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</si>
  <si>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</si>
  <si>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</si>
  <si>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</si>
  <si>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</si>
  <si>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</si>
  <si>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</si>
  <si>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</si>
  <si>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</si>
  <si>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</si>
  <si>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</si>
  <si>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</si>
  <si>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</si>
  <si>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</si>
  <si>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</si>
  <si>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</si>
  <si>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</si>
  <si>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</si>
  <si>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</si>
  <si>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</si>
  <si>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</si>
  <si>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</si>
  <si>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</si>
  <si>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</si>
  <si>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</si>
  <si>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</si>
  <si>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</si>
  <si>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</si>
  <si>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</si>
  <si>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</si>
  <si>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</si>
  <si>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</si>
  <si>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</si>
  <si>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</si>
  <si>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</si>
  <si>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</si>
  <si>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</si>
  <si>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</si>
  <si>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</si>
  <si>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</si>
  <si>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</si>
  <si>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</si>
  <si>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</si>
  <si>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</si>
  <si>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</si>
  <si>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</si>
  <si>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</si>
  <si>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</si>
  <si>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</si>
  <si>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</si>
  <si>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</si>
  <si>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</si>
  <si>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</si>
  <si>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</si>
  <si>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</si>
  <si>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</si>
  <si>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</si>
  <si>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</si>
  <si>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</si>
  <si>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</si>
  <si>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</si>
  <si>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</si>
  <si>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</si>
  <si>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</si>
  <si>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</si>
  <si>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</si>
  <si>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</si>
  <si>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</si>
  <si>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</si>
  <si>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</si>
  <si>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</si>
  <si>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</si>
  <si>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</si>
  <si>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</si>
  <si>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</si>
  <si>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</si>
  <si>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</si>
  <si>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</si>
  <si>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</si>
  <si>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</si>
  <si>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</si>
  <si>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</si>
  <si>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</si>
  <si>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</si>
  <si>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</si>
  <si>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</si>
  <si>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</si>
  <si>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</si>
  <si>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</si>
  <si>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</si>
  <si>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</si>
  <si>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</si>
  <si>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</si>
  <si>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</si>
  <si>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</si>
  <si>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</si>
  <si>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</si>
  <si>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</si>
  <si>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</si>
  <si>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</si>
  <si>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</si>
  <si>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</si>
  <si>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</si>
  <si>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</si>
  <si>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</si>
  <si>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</si>
  <si>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</si>
  <si>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</si>
  <si>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</si>
  <si>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</si>
  <si>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</si>
  <si>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</si>
  <si>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</si>
  <si>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</si>
  <si>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</si>
  <si>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</si>
  <si>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</si>
  <si>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</si>
  <si>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</si>
  <si>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</si>
  <si>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</si>
  <si>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</si>
  <si>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</si>
  <si>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</si>
  <si>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</si>
  <si>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</si>
  <si>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</si>
  <si>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</si>
  <si>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</si>
  <si>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</si>
  <si>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</si>
  <si>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</si>
  <si>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</si>
  <si>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</si>
  <si>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</si>
  <si>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</si>
  <si>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</si>
  <si>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</si>
  <si>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</si>
  <si>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</si>
  <si>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</si>
  <si>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</si>
  <si>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</si>
  <si>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</si>
  <si>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</si>
  <si>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</si>
  <si>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</si>
  <si>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</si>
  <si>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</si>
  <si>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</si>
  <si>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</si>
  <si>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</si>
  <si>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</si>
  <si>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</si>
  <si>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</si>
  <si>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</si>
  <si>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</si>
  <si>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</si>
  <si>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</si>
  <si>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</si>
  <si>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</si>
  <si>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</si>
  <si>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</si>
  <si>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</si>
  <si>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</si>
  <si>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</si>
  <si>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</si>
  <si>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</si>
  <si>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</si>
  <si>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</si>
  <si>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</si>
  <si>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</si>
  <si>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</si>
  <si>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</si>
  <si>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</si>
  <si>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</si>
  <si>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</si>
  <si>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</si>
  <si>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</si>
  <si>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</si>
  <si>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</si>
  <si>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</si>
  <si>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</si>
  <si>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</si>
  <si>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</si>
  <si>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</si>
  <si>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</si>
  <si>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</si>
  <si>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</si>
  <si>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</si>
  <si>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</si>
  <si>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</si>
  <si>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</si>
  <si>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</si>
  <si>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</si>
  <si>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</si>
  <si>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</si>
  <si>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</si>
  <si>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</si>
  <si>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</si>
  <si>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</si>
  <si>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</si>
  <si>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</si>
  <si>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</si>
  <si>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</si>
  <si>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</si>
  <si>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</si>
  <si>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</si>
  <si>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</si>
  <si>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</si>
  <si>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</si>
  <si>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</si>
  <si>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</si>
  <si>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</si>
  <si>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</si>
  <si>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</si>
  <si>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</si>
  <si>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</si>
  <si>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</si>
  <si>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</si>
  <si>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</si>
  <si>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</si>
  <si>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</si>
  <si>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</si>
  <si>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</si>
  <si>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</si>
  <si>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</si>
  <si>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</si>
  <si>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</si>
  <si>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</si>
  <si>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</si>
  <si>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</si>
  <si>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</si>
  <si>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</si>
  <si>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</si>
  <si>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</si>
  <si>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</si>
  <si>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</si>
  <si>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</si>
  <si>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</si>
  <si>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</si>
  <si>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</si>
  <si>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</si>
  <si>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</si>
  <si>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</si>
  <si>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</si>
  <si>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</si>
  <si>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</si>
  <si>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</si>
  <si>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</si>
  <si>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</si>
  <si>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</si>
  <si>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</si>
  <si>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</si>
  <si>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</si>
  <si>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</si>
  <si>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</si>
  <si>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</si>
  <si>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</si>
  <si>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</si>
  <si>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</si>
  <si>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</si>
  <si>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</si>
  <si>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</si>
  <si>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</si>
  <si>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</si>
  <si>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</si>
  <si>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</si>
  <si>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</si>
  <si>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</si>
  <si>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</si>
  <si>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</si>
  <si>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</si>
  <si>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</si>
  <si>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</si>
  <si>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</si>
  <si>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</si>
  <si>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</si>
  <si>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</si>
  <si>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</si>
  <si>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</si>
  <si>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</si>
  <si>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</si>
  <si>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</si>
  <si>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</si>
  <si>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</si>
  <si>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</si>
  <si>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</si>
  <si>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</si>
  <si>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</si>
  <si>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</si>
  <si>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</si>
  <si>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</si>
  <si>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</si>
  <si>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</si>
  <si>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</si>
  <si>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</si>
  <si>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</si>
  <si>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</si>
  <si>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</si>
  <si>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</si>
  <si>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</si>
  <si>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</si>
  <si>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</si>
  <si>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</si>
  <si>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</si>
  <si>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</si>
  <si>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</si>
  <si>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</si>
  <si>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</si>
  <si>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</si>
  <si>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</si>
  <si>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</si>
  <si>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</si>
  <si>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</si>
  <si>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</si>
  <si>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</si>
  <si>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</si>
  <si>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</si>
  <si>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</si>
  <si>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</si>
  <si>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</si>
  <si>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</si>
  <si>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</si>
  <si>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</si>
  <si>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</si>
  <si>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</si>
  <si>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</si>
  <si>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</si>
  <si>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</si>
  <si>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</si>
  <si>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</si>
  <si>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</si>
  <si>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</si>
  <si>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</si>
  <si>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</si>
  <si>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</si>
  <si>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</si>
  <si>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</si>
  <si>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</si>
  <si>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</si>
  <si>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</si>
  <si>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</si>
  <si>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</si>
  <si>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</si>
  <si>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</si>
  <si>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</si>
  <si>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</si>
  <si>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</si>
  <si>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</si>
  <si>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</si>
  <si>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</si>
  <si>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</si>
  <si>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</si>
  <si>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</si>
  <si>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</si>
  <si>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</si>
  <si>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</si>
  <si>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</si>
  <si>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</si>
  <si>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</si>
  <si>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</si>
  <si>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</si>
  <si>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</si>
  <si>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</si>
  <si>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</si>
  <si>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</si>
  <si>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</si>
  <si>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</si>
  <si>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</si>
  <si>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</si>
  <si>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</si>
  <si>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</si>
  <si>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</si>
  <si>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</si>
  <si>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</si>
  <si>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</si>
  <si>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</si>
  <si>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</si>
  <si>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</si>
  <si>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</si>
  <si>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</si>
  <si>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</si>
  <si>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</si>
  <si>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</si>
  <si>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</si>
  <si>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</si>
  <si>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</si>
  <si>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</si>
  <si>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</si>
  <si>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</si>
  <si>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</si>
  <si>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</si>
  <si>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</si>
  <si>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</si>
  <si>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</si>
  <si>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</si>
  <si>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</si>
  <si>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</si>
  <si>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</si>
  <si>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</si>
  <si>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</si>
  <si>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</si>
  <si>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</si>
  <si>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</si>
  <si>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</si>
  <si>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</si>
  <si>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</si>
  <si>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</si>
  <si>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</si>
  <si>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</si>
  <si>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</si>
  <si>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</si>
  <si>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</si>
  <si>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</si>
  <si>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</si>
  <si>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</si>
  <si>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</si>
  <si>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</si>
  <si>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</si>
  <si>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</si>
  <si>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</si>
  <si>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</si>
  <si>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</si>
  <si>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</si>
  <si>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</si>
  <si>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</si>
  <si>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</si>
  <si>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</si>
  <si>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</si>
  <si>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</si>
  <si>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</si>
  <si>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</si>
  <si>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</si>
  <si>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</si>
  <si>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</si>
  <si>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</si>
  <si>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</si>
  <si>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</si>
  <si>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</si>
  <si>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</si>
  <si>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</si>
  <si>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</si>
  <si>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</si>
  <si>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</si>
  <si>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</si>
  <si>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</si>
  <si>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</si>
  <si>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</si>
  <si>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</si>
  <si>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</si>
  <si>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</si>
  <si>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</si>
  <si>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</si>
  <si>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</si>
  <si>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</si>
  <si>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</si>
  <si>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</si>
  <si>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</si>
  <si>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</si>
  <si>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</si>
  <si>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</si>
  <si>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</si>
  <si>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</si>
  <si>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</si>
  <si>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</si>
  <si>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</si>
  <si>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</si>
  <si>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</si>
  <si>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</si>
  <si>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</si>
  <si>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</si>
  <si>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</si>
  <si>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</si>
  <si>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</si>
  <si>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</si>
  <si>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</si>
  <si>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</si>
  <si>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</si>
  <si>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</si>
  <si>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</si>
  <si>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</si>
  <si>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</si>
  <si>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</si>
  <si>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</si>
  <si>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</si>
  <si>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</si>
  <si>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</si>
  <si>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</si>
  <si>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</si>
  <si>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</si>
  <si>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</si>
  <si>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</si>
  <si>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</si>
  <si>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</si>
  <si>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</si>
  <si>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</si>
  <si>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</si>
  <si>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</si>
  <si>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</si>
  <si>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</si>
  <si>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</si>
  <si>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</si>
  <si>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</si>
  <si>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</si>
  <si>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</si>
  <si>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</si>
  <si>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</si>
  <si>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</si>
  <si>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</si>
  <si>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</si>
  <si>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</si>
  <si>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</si>
  <si>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</si>
  <si>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</si>
  <si>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</si>
  <si>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</si>
  <si>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</si>
  <si>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</si>
  <si>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</si>
  <si>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</si>
  <si>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</si>
  <si>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</si>
  <si>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</si>
  <si>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</si>
  <si>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</si>
  <si>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</si>
  <si>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</si>
  <si>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</si>
  <si>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</si>
  <si>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</si>
  <si>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</si>
  <si>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</si>
  <si>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</si>
  <si>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</si>
  <si>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</si>
  <si>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</si>
  <si>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</si>
  <si>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</si>
  <si>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</si>
  <si>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</si>
  <si>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</si>
  <si>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</si>
  <si>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</si>
  <si>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</si>
  <si>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</si>
  <si>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</si>
  <si>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</si>
  <si>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</si>
  <si>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</si>
  <si>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</si>
  <si>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</si>
  <si>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</si>
  <si>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</si>
  <si>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</si>
  <si>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</si>
  <si>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</si>
  <si>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</si>
  <si>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</si>
  <si>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</si>
  <si>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</si>
  <si>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</si>
  <si>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</si>
  <si>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</si>
  <si>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</si>
  <si>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</si>
  <si>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</si>
  <si>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</si>
  <si>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</si>
  <si>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</si>
  <si>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</si>
  <si>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</si>
  <si>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</si>
  <si>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</si>
  <si>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</si>
  <si>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</si>
  <si>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</si>
  <si>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</si>
  <si>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</si>
  <si>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</si>
  <si>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</si>
  <si>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</si>
  <si>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</si>
  <si>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</si>
  <si>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</si>
  <si>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</si>
  <si>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</si>
  <si>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</si>
  <si>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</si>
  <si>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</si>
  <si>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</si>
  <si>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</si>
  <si>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</si>
  <si>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</si>
  <si>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</si>
  <si>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</si>
  <si>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</si>
  <si>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</si>
  <si>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</si>
  <si>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</si>
  <si>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</si>
  <si>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</si>
  <si>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</si>
  <si>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</si>
  <si>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</si>
  <si>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</si>
  <si>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</si>
  <si>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</si>
  <si>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</si>
  <si>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</si>
  <si>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</si>
  <si>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</si>
  <si>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</si>
  <si>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</si>
  <si>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</si>
  <si>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</si>
  <si>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</si>
  <si>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</si>
  <si>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</si>
  <si>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</si>
  <si>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</si>
  <si>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</si>
  <si>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</si>
  <si>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</si>
  <si>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</si>
  <si>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</si>
  <si>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</si>
  <si>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</si>
  <si>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</si>
  <si>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</si>
  <si>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</si>
  <si>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</si>
  <si>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</si>
  <si>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</si>
  <si>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</si>
  <si>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</si>
  <si>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</si>
  <si>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</si>
  <si>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</si>
  <si>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</si>
  <si>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</si>
  <si>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</si>
  <si>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</si>
  <si>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</si>
  <si>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</si>
  <si>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</si>
  <si>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</si>
  <si>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</si>
  <si>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</si>
  <si>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</si>
  <si>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</si>
  <si>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</si>
  <si>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</si>
  <si>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</si>
  <si>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</si>
  <si>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</si>
  <si>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</si>
  <si>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</si>
  <si>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</si>
  <si>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</si>
  <si>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</si>
  <si>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</si>
  <si>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</si>
  <si>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</si>
  <si>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</si>
  <si>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</si>
  <si>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</si>
  <si>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</si>
  <si>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</si>
  <si>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</si>
  <si>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</si>
  <si>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</si>
  <si>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</si>
  <si>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</si>
  <si>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</si>
  <si>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</si>
  <si>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</si>
  <si>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</si>
  <si>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</si>
  <si>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</si>
  <si>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</si>
  <si>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</si>
  <si>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</si>
  <si>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</si>
  <si>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</si>
  <si>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</si>
  <si>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</si>
  <si>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</si>
  <si>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</si>
  <si>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</si>
  <si>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</si>
  <si>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</si>
  <si>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</si>
  <si>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</si>
  <si>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</si>
  <si>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</si>
  <si>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</si>
  <si>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</si>
  <si>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</si>
  <si>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</si>
  <si>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</si>
  <si>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</si>
  <si>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</si>
  <si>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</si>
  <si>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</si>
  <si>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</si>
  <si>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</si>
  <si>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</si>
  <si>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</si>
  <si>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</si>
  <si>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</si>
  <si>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</si>
  <si>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</si>
  <si>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</si>
  <si>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</si>
  <si>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</si>
  <si>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</si>
  <si>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</si>
  <si>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</si>
  <si>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</si>
  <si>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</si>
  <si>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</si>
  <si>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</si>
  <si>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</si>
  <si>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</si>
  <si>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</si>
  <si>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</si>
  <si>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</si>
  <si>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</si>
  <si>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</si>
  <si>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</si>
  <si>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</si>
  <si>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</si>
  <si>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</si>
  <si>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</si>
  <si>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</si>
  <si>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</si>
  <si>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</si>
  <si>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</si>
  <si>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</si>
  <si>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</si>
  <si>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</si>
  <si>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</si>
  <si>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</si>
  <si>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</si>
  <si>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</si>
  <si>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</si>
  <si>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</si>
  <si>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</si>
  <si>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</si>
  <si>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</si>
  <si>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</si>
  <si>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</si>
  <si>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</si>
  <si>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</si>
  <si>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</si>
  <si>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</si>
  <si>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</si>
  <si>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</si>
  <si>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</si>
  <si>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</si>
  <si>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</si>
  <si>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</si>
  <si>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</si>
  <si>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</si>
  <si>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</si>
  <si>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</si>
  <si>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</si>
  <si>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</si>
  <si>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</si>
  <si>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</si>
  <si>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</si>
  <si>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</si>
  <si>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</si>
  <si>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</si>
  <si>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</si>
  <si>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</si>
  <si>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</si>
  <si>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</si>
  <si>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</si>
  <si>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</si>
  <si>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</si>
  <si>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</si>
  <si>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</si>
  <si>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</si>
  <si>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</si>
  <si>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</si>
  <si>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</si>
  <si>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</si>
  <si>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</si>
  <si>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</si>
  <si>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</si>
  <si>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</si>
  <si>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</si>
  <si>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</si>
  <si>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</si>
  <si>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</si>
  <si>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</si>
  <si>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</si>
  <si>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</si>
  <si>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</si>
  <si>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</si>
  <si>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</si>
  <si>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</si>
  <si>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</si>
  <si>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</si>
  <si>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</si>
  <si>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</si>
  <si>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</si>
  <si>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</si>
  <si>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</si>
  <si>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</si>
  <si>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</si>
  <si>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</si>
  <si>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</si>
  <si>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</si>
  <si>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</si>
  <si>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</si>
  <si>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</si>
  <si>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</si>
  <si>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</si>
  <si>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</si>
  <si>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</si>
  <si>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</si>
  <si>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</si>
  <si>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</si>
  <si>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</si>
  <si>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</si>
  <si>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</si>
  <si>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</si>
  <si>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</si>
  <si>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</si>
  <si>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</si>
  <si>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</si>
  <si>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</si>
  <si>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</si>
  <si>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</si>
  <si>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</si>
  <si>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</si>
  <si>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</si>
  <si>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</si>
  <si>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</si>
  <si>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</si>
  <si>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</si>
  <si>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</si>
  <si>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</si>
  <si>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</si>
  <si>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</si>
  <si>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</si>
  <si>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</si>
  <si>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</si>
  <si>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</si>
  <si>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</si>
  <si>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</si>
  <si>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</si>
  <si>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</si>
  <si>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</si>
  <si>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</si>
  <si>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</si>
  <si>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</si>
  <si>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</si>
  <si>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</si>
  <si>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</si>
  <si>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</si>
  <si>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</si>
  <si>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</si>
  <si>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</si>
  <si>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</si>
  <si>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</si>
  <si>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</si>
  <si>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</si>
  <si>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</si>
  <si>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</si>
  <si>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</si>
  <si>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</si>
  <si>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</si>
  <si>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</si>
  <si>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</si>
  <si>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</si>
  <si>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</si>
  <si>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</si>
  <si>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</si>
  <si>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</si>
  <si>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</si>
  <si>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</si>
  <si>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</si>
  <si>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</si>
  <si>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</si>
  <si>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</si>
  <si>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</si>
  <si>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</si>
  <si>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</si>
  <si>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</si>
  <si>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</si>
  <si>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</si>
  <si>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</si>
  <si>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</si>
  <si>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</si>
  <si>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</si>
  <si>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</si>
  <si>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</si>
  <si>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</si>
  <si>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</si>
  <si>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</si>
  <si>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</si>
  <si>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</si>
  <si>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</si>
  <si>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</si>
  <si>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</si>
  <si>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</si>
  <si>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</si>
  <si>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</si>
  <si>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</si>
  <si>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</si>
  <si>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</si>
  <si>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</si>
  <si>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</si>
  <si>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</si>
  <si>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</si>
  <si>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</si>
  <si>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</si>
  <si>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</si>
  <si>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</si>
  <si>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</si>
  <si>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</si>
  <si>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</si>
  <si>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</si>
  <si>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</si>
  <si>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</si>
  <si>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</si>
  <si>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</si>
  <si>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</si>
  <si>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</si>
  <si>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</si>
  <si>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</si>
  <si>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</si>
  <si>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</si>
  <si>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</si>
  <si>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</si>
  <si>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</si>
  <si>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</si>
  <si>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</si>
  <si>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</si>
  <si>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</si>
  <si>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</si>
  <si>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</si>
  <si>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</si>
  <si>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</si>
  <si>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</si>
  <si>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</si>
  <si>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</si>
  <si>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</si>
  <si>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</si>
  <si>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</si>
  <si>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</si>
  <si>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</si>
  <si>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</si>
  <si>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</si>
  <si>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</si>
  <si>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</si>
  <si>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</si>
  <si>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</si>
  <si>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</si>
  <si>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</si>
  <si>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</si>
  <si>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</si>
  <si>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</si>
  <si>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</si>
  <si>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</si>
  <si>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</si>
  <si>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</si>
  <si>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</si>
  <si>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</si>
  <si>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</si>
  <si>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</si>
  <si>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</si>
  <si>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</si>
  <si>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</si>
  <si>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</si>
  <si>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</si>
  <si>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</si>
  <si>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</si>
  <si>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</si>
  <si>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</si>
  <si>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</si>
  <si>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</si>
  <si>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</si>
  <si>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</si>
  <si>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</si>
  <si>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</si>
  <si>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</si>
  <si>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</si>
  <si>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</si>
  <si>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</si>
  <si>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</si>
  <si>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</si>
  <si>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</si>
  <si>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</si>
  <si>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</si>
  <si>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</si>
  <si>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</si>
  <si>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</si>
  <si>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</si>
  <si>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</si>
  <si>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</si>
  <si>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</si>
  <si>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</si>
  <si>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</si>
  <si>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</si>
  <si>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</si>
  <si>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</si>
  <si>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</si>
  <si>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</si>
  <si>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</si>
  <si>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</si>
  <si>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</si>
  <si>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</si>
  <si>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</si>
  <si>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</si>
  <si>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</si>
  <si>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</si>
  <si>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</si>
  <si>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</si>
  <si>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</si>
  <si>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</si>
  <si>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</si>
  <si>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</si>
  <si>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</si>
  <si>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</si>
  <si>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</si>
  <si>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</si>
  <si>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</si>
  <si>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</si>
  <si>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</si>
  <si>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</si>
  <si>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</si>
  <si>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</si>
  <si>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</si>
  <si>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</si>
  <si>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</si>
  <si>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</si>
  <si>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</si>
  <si>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</si>
  <si>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</si>
  <si>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</si>
  <si>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</si>
  <si>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</si>
  <si>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</si>
  <si>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</si>
  <si>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</si>
  <si>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</si>
  <si>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</si>
  <si>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</si>
  <si>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</si>
  <si>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</si>
  <si>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</si>
  <si>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</si>
  <si>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</si>
  <si>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</si>
  <si>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</si>
  <si>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</si>
  <si>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</si>
  <si>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</si>
  <si>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</si>
  <si>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</si>
  <si>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</si>
  <si>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</si>
  <si>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</si>
  <si>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</si>
  <si>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</si>
  <si>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</si>
  <si>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</si>
  <si>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</si>
  <si>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</si>
  <si>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</si>
  <si>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</si>
  <si>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</si>
  <si>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</si>
  <si>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</si>
  <si>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</si>
  <si>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</si>
  <si>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</si>
  <si>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</si>
  <si>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</si>
  <si>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</si>
  <si>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</si>
  <si>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</si>
  <si>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</si>
  <si>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</si>
  <si>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</si>
  <si>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</si>
  <si>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</si>
  <si>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</si>
  <si>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</si>
  <si>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</si>
  <si>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</si>
  <si>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</si>
  <si>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</si>
  <si>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</si>
  <si>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</si>
  <si>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</si>
  <si>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</si>
  <si>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</si>
  <si>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</si>
  <si>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</si>
  <si>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</si>
  <si>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</si>
  <si>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</si>
  <si>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</si>
  <si>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</si>
  <si>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</si>
  <si>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</si>
  <si>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</si>
  <si>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</si>
  <si>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</si>
  <si>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</si>
  <si>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</si>
  <si>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</si>
  <si>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</si>
  <si>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</si>
  <si>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</si>
  <si>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</si>
  <si>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</si>
  <si>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</si>
  <si>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</si>
  <si>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</si>
  <si>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</si>
  <si>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</si>
  <si>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</si>
  <si>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</si>
  <si>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</si>
  <si>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</si>
  <si>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</si>
  <si>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</si>
  <si>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</si>
  <si>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</si>
  <si>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</si>
  <si>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</si>
  <si>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</si>
  <si>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</si>
  <si>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</si>
  <si>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</si>
  <si>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</si>
  <si>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</si>
  <si>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</si>
  <si>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</si>
  <si>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</si>
  <si>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</si>
  <si>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</si>
  <si>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</si>
  <si>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</si>
  <si>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</si>
  <si>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</si>
  <si>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</si>
  <si>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</si>
  <si>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</si>
  <si>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</si>
  <si>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</si>
  <si>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</si>
  <si>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</si>
  <si>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</si>
  <si>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</si>
  <si>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</si>
  <si>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</si>
  <si>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</si>
  <si>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</si>
  <si>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</si>
  <si>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</si>
  <si>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</si>
  <si>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</si>
  <si>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</si>
  <si>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</si>
  <si>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</si>
  <si>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</si>
  <si>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</si>
  <si>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</si>
  <si>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</si>
  <si>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</si>
  <si>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</si>
  <si>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</si>
  <si>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</si>
  <si>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</si>
  <si>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</si>
  <si>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</si>
  <si>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</si>
  <si>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</si>
  <si>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</si>
  <si>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</si>
  <si>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</si>
  <si>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</si>
  <si>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</si>
  <si>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</si>
  <si>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</si>
  <si>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</si>
  <si>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</si>
  <si>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</si>
  <si>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</si>
  <si>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</si>
  <si>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</si>
  <si>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</si>
  <si>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</si>
  <si>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</si>
  <si>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</si>
  <si>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</si>
  <si>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</si>
  <si>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</si>
  <si>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</si>
  <si>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</si>
  <si>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</si>
  <si>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</si>
  <si>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</si>
  <si>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</si>
  <si>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</si>
  <si>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</si>
  <si>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</si>
  <si>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</si>
  <si>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</si>
  <si>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</si>
  <si>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</si>
  <si>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</si>
  <si>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</si>
  <si>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</si>
  <si>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</si>
  <si>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</si>
  <si>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</si>
  <si>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</si>
  <si>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</si>
  <si>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</si>
  <si>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</si>
  <si>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</si>
  <si>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</si>
  <si>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</si>
  <si>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</si>
  <si>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</si>
  <si>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</si>
  <si>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</si>
  <si>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</si>
  <si>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</si>
  <si>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</si>
  <si>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</si>
  <si>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</si>
  <si>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</si>
  <si>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</si>
  <si>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</si>
  <si>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</si>
  <si>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</si>
  <si>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</si>
  <si>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</si>
  <si>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</si>
  <si>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</si>
  <si>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</si>
  <si>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</si>
  <si>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</si>
  <si>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</si>
  <si>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</si>
  <si>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</si>
  <si>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</si>
  <si>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</si>
  <si>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</si>
  <si>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</si>
  <si>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</si>
  <si>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</si>
  <si>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</si>
  <si>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</si>
  <si>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</si>
  <si>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</si>
  <si>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</si>
  <si>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</si>
  <si>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</si>
  <si>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</si>
  <si>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</si>
  <si>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</si>
  <si>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</si>
  <si>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</si>
  <si>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</si>
  <si>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</si>
  <si>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</si>
  <si>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</si>
  <si>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</si>
  <si>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</si>
  <si>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</si>
  <si>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</si>
  <si>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</si>
  <si>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</si>
  <si>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</si>
  <si>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</si>
  <si>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</si>
  <si>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</si>
  <si>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</si>
  <si>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</si>
  <si>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</si>
  <si>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</si>
  <si>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</si>
  <si>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</si>
  <si>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</si>
  <si>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</si>
  <si>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</si>
  <si>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</si>
  <si>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</si>
  <si>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</si>
  <si>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</si>
  <si>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</si>
  <si>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</si>
  <si>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</si>
  <si>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</si>
  <si>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</si>
  <si>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</si>
  <si>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</si>
  <si>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</si>
  <si>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</si>
  <si>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</si>
  <si>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</si>
  <si>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</si>
  <si>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</si>
  <si>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</si>
  <si>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</si>
  <si>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</si>
  <si>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</si>
  <si>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</si>
  <si>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</si>
  <si>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</si>
  <si>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</si>
  <si>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</si>
  <si>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</si>
  <si>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</si>
  <si>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</si>
  <si>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</si>
  <si>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</si>
  <si>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</si>
  <si>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</si>
  <si>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</si>
  <si>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</si>
  <si>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</si>
  <si>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</si>
  <si>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</si>
  <si>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</si>
  <si>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</si>
  <si>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</si>
  <si>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</si>
  <si>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</si>
  <si>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</si>
  <si>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</si>
  <si>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</si>
  <si>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</si>
  <si>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</si>
  <si>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</si>
  <si>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</si>
  <si>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</si>
  <si>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</si>
  <si>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</si>
  <si>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</si>
  <si>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</si>
  <si>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</si>
  <si>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</si>
  <si>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</si>
  <si>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</si>
  <si>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</si>
  <si>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</si>
  <si>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</si>
  <si>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</si>
  <si>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</si>
  <si>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</si>
  <si>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</si>
  <si>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</si>
  <si>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</si>
  <si>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</si>
  <si>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</si>
  <si>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</si>
  <si>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</si>
  <si>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</si>
  <si>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</si>
  <si>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</si>
  <si>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</si>
  <si>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</si>
  <si>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</si>
  <si>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</si>
  <si>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</si>
  <si>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</si>
  <si>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</si>
  <si>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</si>
  <si>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</si>
  <si>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</si>
  <si>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</si>
  <si>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</si>
  <si>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</si>
  <si>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</si>
  <si>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</si>
  <si>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</si>
  <si>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</si>
  <si>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</si>
  <si>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</si>
  <si>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</si>
  <si>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</si>
  <si>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</si>
  <si>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</si>
  <si>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</si>
  <si>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</si>
  <si>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</si>
  <si>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</si>
  <si>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</si>
  <si>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</si>
  <si>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</si>
  <si>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</si>
  <si>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</si>
  <si>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</si>
  <si>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</si>
  <si>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</si>
  <si>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</si>
  <si>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</si>
  <si>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</si>
  <si>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</si>
  <si>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</si>
  <si>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</si>
  <si>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</si>
  <si>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</si>
  <si>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</si>
  <si>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</si>
  <si>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</si>
  <si>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</si>
  <si>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</si>
  <si>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</si>
  <si>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</si>
  <si>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</si>
  <si>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</si>
  <si>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</si>
  <si>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</si>
  <si>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</si>
  <si>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</si>
  <si>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</si>
  <si>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</si>
  <si>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</si>
  <si>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</si>
  <si>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</si>
  <si>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</si>
  <si>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</si>
  <si>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</si>
  <si>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</si>
  <si>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</si>
  <si>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</si>
  <si>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</si>
  <si>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</si>
  <si>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</si>
  <si>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</si>
  <si>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</si>
  <si>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</si>
  <si>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</si>
  <si>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</si>
  <si>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</si>
  <si>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</si>
  <si>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</si>
  <si>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</si>
  <si>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</si>
  <si>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</si>
  <si>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</si>
  <si>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</si>
  <si>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</si>
  <si>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</si>
  <si>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</si>
  <si>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</si>
  <si>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</si>
  <si>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</si>
  <si>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</si>
  <si>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</si>
  <si>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</si>
  <si>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</si>
  <si>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</si>
  <si>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</si>
  <si>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</si>
  <si>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</si>
  <si>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</si>
  <si>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</si>
  <si>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</si>
  <si>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</si>
  <si>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</si>
  <si>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</si>
  <si>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</si>
  <si>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</si>
  <si>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</si>
  <si>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</si>
  <si>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</si>
  <si>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</si>
  <si>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</si>
  <si>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</si>
  <si>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</si>
  <si>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</si>
  <si>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</si>
  <si>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</si>
  <si>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</si>
  <si>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</si>
  <si>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</si>
  <si>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</si>
  <si>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</si>
  <si>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</si>
  <si>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</si>
  <si>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</si>
  <si>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</si>
  <si>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</si>
  <si>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</si>
  <si>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</si>
  <si>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</si>
  <si>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</si>
  <si>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</si>
  <si>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</si>
  <si>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</si>
  <si>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</si>
  <si>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</si>
  <si>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</si>
  <si>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</si>
  <si>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</si>
  <si>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</si>
  <si>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</si>
  <si>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</si>
  <si>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</si>
  <si>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</si>
  <si>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</si>
  <si>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</si>
  <si>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</si>
  <si>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</si>
  <si>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</si>
  <si>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</si>
  <si>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</si>
  <si>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</si>
  <si>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</si>
  <si>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</si>
  <si>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</si>
  <si>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</si>
  <si>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</si>
  <si>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</si>
  <si>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</si>
  <si>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</si>
  <si>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</si>
  <si>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</si>
  <si>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</si>
  <si>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</si>
  <si>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</si>
  <si>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</si>
  <si>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</si>
  <si>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</si>
  <si>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</si>
  <si>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</si>
  <si>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</si>
  <si>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</si>
  <si>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</si>
  <si>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</si>
  <si>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</si>
  <si>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</si>
  <si>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</si>
  <si>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</si>
  <si>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</si>
  <si>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</si>
  <si>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</si>
  <si>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</si>
  <si>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</si>
  <si>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</si>
  <si>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</si>
  <si>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</si>
  <si>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</si>
  <si>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</si>
  <si>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</si>
  <si>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</si>
  <si>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</si>
  <si>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</si>
  <si>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</si>
  <si>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</si>
  <si>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</si>
  <si>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</si>
  <si>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</si>
  <si>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</si>
  <si>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</si>
  <si>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</si>
  <si>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</si>
  <si>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</si>
  <si>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</si>
  <si>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</si>
  <si>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</si>
  <si>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</si>
  <si>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</si>
  <si>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</si>
  <si>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</si>
  <si>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</si>
  <si>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</si>
  <si>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</si>
  <si>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</si>
  <si>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</si>
  <si>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</si>
  <si>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</si>
  <si>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</si>
  <si>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</si>
  <si>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</si>
  <si>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</si>
  <si>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</si>
  <si>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</si>
  <si>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</si>
  <si>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</si>
  <si>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</si>
  <si>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</si>
  <si>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</si>
  <si>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</si>
  <si>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</si>
  <si>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</si>
  <si>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</si>
  <si>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</si>
  <si>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</si>
  <si>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</si>
  <si>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</si>
  <si>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</si>
  <si>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</si>
  <si>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</si>
  <si>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</si>
  <si>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</si>
  <si>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</si>
  <si>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</si>
  <si>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</si>
  <si>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</si>
  <si>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</si>
  <si>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</si>
  <si>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</si>
  <si>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</si>
  <si>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</si>
  <si>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</si>
  <si>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</si>
  <si>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</si>
  <si>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</si>
  <si>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</si>
  <si>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</si>
  <si>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</si>
  <si>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</si>
  <si>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</si>
  <si>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</si>
  <si>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</si>
  <si>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</si>
  <si>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</si>
  <si>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</si>
  <si>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</si>
  <si>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</si>
  <si>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</si>
  <si>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</si>
  <si>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</si>
  <si>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</si>
  <si>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</si>
  <si>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</si>
  <si>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</si>
  <si>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</si>
  <si>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</si>
  <si>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</si>
  <si>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</si>
  <si>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</si>
  <si>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</si>
  <si>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</si>
  <si>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</si>
  <si>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</si>
  <si>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</si>
  <si>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</si>
  <si>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</si>
  <si>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</si>
  <si>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</si>
  <si>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</si>
  <si>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</si>
  <si>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</si>
  <si>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</si>
  <si>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</si>
  <si>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</si>
  <si>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</si>
  <si>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</si>
  <si>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</si>
  <si>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</si>
  <si>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</si>
  <si>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</si>
  <si>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</si>
  <si>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</si>
  <si>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</si>
  <si>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</si>
  <si>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</si>
  <si>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</si>
  <si>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</si>
  <si>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</si>
  <si>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</si>
  <si>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</si>
  <si>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</si>
  <si>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</si>
  <si>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</si>
  <si>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</si>
  <si>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</si>
  <si>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</si>
  <si>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</si>
  <si>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</si>
  <si>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</si>
  <si>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</si>
  <si>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</si>
  <si>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</si>
  <si>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</si>
  <si>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</si>
  <si>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</si>
  <si>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</si>
  <si>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</si>
  <si>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</si>
  <si>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</si>
  <si>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</si>
  <si>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</si>
  <si>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</si>
  <si>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</si>
  <si>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</si>
  <si>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</si>
  <si>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</si>
  <si>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</si>
  <si>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</si>
  <si>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</si>
  <si>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</si>
  <si>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</si>
  <si>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</si>
  <si>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</si>
  <si>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</si>
  <si>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</si>
  <si>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</si>
  <si>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</si>
  <si>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</si>
  <si>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</si>
  <si>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</si>
  <si>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</si>
  <si>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</si>
  <si>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</si>
  <si>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</si>
  <si>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</si>
  <si>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</si>
  <si>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</si>
  <si>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</si>
  <si>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</si>
  <si>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</si>
  <si>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</si>
  <si>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</si>
  <si>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</si>
  <si>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</si>
  <si>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</si>
  <si>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</si>
  <si>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</si>
  <si>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</si>
  <si>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</si>
  <si>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</si>
  <si>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</si>
  <si>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</si>
  <si>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</si>
  <si>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</si>
  <si>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</si>
  <si>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</si>
  <si>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</si>
  <si>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</si>
  <si>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</si>
  <si>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</si>
  <si>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</si>
  <si>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</si>
  <si>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</si>
  <si>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</si>
  <si>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</si>
  <si>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</si>
  <si>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</si>
  <si>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</si>
  <si>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</si>
  <si>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</si>
  <si>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</si>
  <si>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</si>
  <si>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</si>
  <si>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</si>
  <si>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</si>
  <si>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</si>
  <si>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</si>
  <si>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</si>
  <si>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</si>
  <si>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</si>
  <si>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</si>
  <si>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</si>
  <si>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</si>
  <si>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</si>
  <si>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</si>
  <si>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</si>
  <si>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</si>
  <si>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</si>
  <si>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</si>
  <si>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</si>
  <si>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</si>
  <si>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</si>
  <si>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</si>
  <si>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</si>
  <si>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</si>
  <si>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</si>
  <si>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</si>
  <si>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</si>
  <si>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</si>
  <si>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</si>
  <si>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</si>
  <si>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</si>
  <si>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</si>
  <si>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</si>
  <si>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</si>
  <si>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</si>
  <si>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</si>
  <si>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</si>
  <si>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</si>
  <si>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</si>
  <si>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</si>
  <si>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</si>
  <si>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</si>
  <si>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</si>
  <si>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</si>
  <si>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</si>
  <si>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</si>
  <si>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</si>
  <si>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</si>
  <si>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</si>
  <si>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</si>
  <si>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</si>
  <si>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</si>
  <si>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</si>
  <si>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</si>
  <si>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</si>
  <si>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</si>
  <si>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</si>
  <si>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</si>
  <si>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</si>
  <si>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</si>
  <si>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</si>
  <si>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</si>
  <si>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</si>
  <si>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</si>
  <si>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</si>
  <si>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</si>
  <si>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</si>
  <si>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</si>
  <si>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</si>
  <si>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</si>
  <si>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</si>
  <si>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</si>
  <si>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</si>
  <si>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</si>
  <si>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</si>
  <si>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</si>
  <si>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</si>
  <si>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</si>
  <si>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</si>
  <si>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</si>
  <si>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</si>
  <si>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</si>
  <si>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</si>
  <si>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</si>
  <si>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</si>
  <si>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</si>
  <si>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</si>
  <si>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</si>
  <si>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</si>
  <si>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</si>
  <si>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</si>
  <si>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</si>
  <si>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</si>
  <si>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</si>
  <si>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</si>
  <si>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</si>
  <si>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</si>
  <si>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</si>
  <si>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</si>
  <si>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</si>
  <si>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</si>
  <si>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</si>
  <si>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</si>
  <si>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</si>
  <si>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</si>
  <si>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</si>
  <si>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</si>
  <si>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</si>
  <si>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</si>
  <si>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</si>
  <si>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</si>
  <si>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</si>
  <si>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</si>
  <si>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</si>
  <si>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</si>
  <si>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</si>
  <si>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</si>
  <si>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</si>
  <si>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</si>
  <si>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</si>
  <si>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</si>
  <si>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</si>
  <si>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</si>
  <si>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</si>
  <si>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</si>
  <si>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</si>
  <si>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</si>
  <si>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</si>
  <si>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</si>
  <si>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</si>
  <si>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</si>
  <si>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</si>
  <si>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</si>
  <si>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</si>
  <si>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</si>
  <si>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</si>
  <si>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</si>
  <si>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</si>
  <si>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</si>
  <si>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</si>
  <si>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</si>
  <si>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</si>
  <si>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</si>
  <si>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</si>
  <si>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</si>
  <si>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</si>
  <si>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</si>
  <si>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</si>
  <si>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</si>
  <si>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</si>
  <si>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</si>
  <si>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</si>
  <si>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</si>
  <si>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</si>
  <si>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</si>
  <si>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</si>
  <si>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</si>
  <si>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</si>
  <si>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</si>
  <si>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</si>
  <si>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</si>
  <si>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</si>
  <si>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</si>
  <si>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</si>
  <si>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</si>
  <si>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</si>
  <si>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</si>
  <si>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</si>
  <si>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</si>
  <si>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</si>
  <si>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</si>
  <si>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</si>
  <si>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</si>
  <si>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</si>
  <si>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</si>
  <si>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</si>
  <si>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</si>
  <si>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</si>
  <si>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</si>
  <si>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</si>
  <si>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</si>
  <si>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</si>
  <si>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</si>
  <si>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</si>
  <si>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</si>
  <si>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</si>
  <si>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</si>
  <si>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</si>
  <si>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</si>
  <si>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</si>
  <si>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</si>
  <si>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</si>
  <si>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</si>
  <si>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</si>
  <si>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</si>
  <si>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</si>
  <si>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</si>
  <si>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</si>
  <si>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</si>
  <si>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</si>
  <si>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</si>
  <si>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</si>
  <si>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</si>
  <si>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</si>
  <si>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</si>
  <si>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</si>
  <si>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</si>
  <si>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</si>
  <si>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</si>
  <si>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</si>
  <si>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</si>
  <si>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</si>
  <si>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</si>
  <si>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</si>
  <si>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</si>
  <si>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</si>
  <si>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</si>
  <si>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</si>
  <si>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</si>
  <si>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</si>
  <si>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</si>
  <si>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</si>
  <si>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</si>
  <si>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</si>
  <si>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</si>
  <si>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</si>
  <si>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</si>
  <si>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</si>
  <si>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</si>
  <si>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</si>
  <si>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</si>
  <si>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</si>
  <si>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</si>
  <si>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</si>
  <si>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</si>
  <si>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</si>
  <si>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</si>
  <si>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</si>
  <si>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</si>
  <si>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</si>
  <si>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</si>
  <si>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</si>
  <si>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</si>
  <si>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</si>
  <si>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</si>
  <si>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</si>
  <si>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</si>
  <si>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</si>
  <si>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</si>
  <si>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</si>
  <si>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</si>
  <si>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</si>
  <si>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</si>
  <si>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</si>
  <si>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</si>
  <si>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</si>
  <si>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</si>
  <si>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</si>
  <si>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</si>
  <si>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</si>
  <si>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</si>
  <si>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</si>
  <si>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</si>
  <si>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</si>
  <si>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</si>
  <si>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</si>
  <si>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</si>
  <si>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</si>
  <si>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</si>
  <si>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</si>
  <si>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</si>
  <si>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</si>
  <si>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</si>
  <si>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</si>
  <si>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</si>
  <si>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</si>
  <si>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</si>
  <si>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</si>
  <si>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</si>
  <si>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</si>
  <si>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</si>
  <si>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</si>
  <si>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</si>
  <si>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</si>
  <si>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</si>
  <si>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</si>
  <si>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</si>
  <si>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</si>
  <si>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</si>
  <si>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</si>
  <si>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</si>
  <si>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</si>
  <si>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</si>
  <si>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</si>
  <si>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</si>
  <si>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</si>
  <si>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</si>
  <si>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</si>
  <si>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</si>
  <si>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</si>
  <si>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</si>
  <si>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</si>
  <si>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</si>
  <si>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</si>
  <si>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</si>
  <si>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</si>
  <si>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</si>
  <si>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</si>
  <si>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</si>
  <si>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</si>
  <si>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</si>
  <si>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</si>
  <si>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</si>
  <si>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</si>
  <si>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</si>
  <si>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</si>
  <si>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</si>
  <si>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</si>
  <si>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</si>
  <si>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</si>
  <si>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</si>
  <si>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</si>
  <si>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</si>
  <si>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</si>
  <si>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</si>
  <si>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</si>
  <si>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</si>
  <si>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</si>
  <si>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</si>
  <si>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</si>
  <si>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</si>
  <si>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</si>
  <si>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</si>
  <si>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</si>
  <si>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</si>
  <si>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</si>
  <si>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</si>
  <si>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</si>
  <si>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</si>
  <si>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</si>
  <si>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</si>
  <si>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</si>
  <si>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</si>
  <si>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</si>
  <si>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</si>
  <si>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</si>
  <si>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</si>
  <si>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</si>
  <si>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</si>
  <si>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</si>
  <si>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</si>
  <si>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</si>
  <si>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</si>
  <si>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</si>
  <si>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</si>
  <si>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</si>
  <si>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</si>
  <si>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</si>
  <si>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</si>
  <si>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</si>
  <si>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</si>
  <si>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</si>
  <si>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</si>
  <si>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</si>
  <si>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</si>
  <si>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</si>
  <si>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</si>
  <si>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</si>
  <si>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</si>
  <si>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</si>
  <si>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</si>
  <si>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</si>
  <si>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</si>
  <si>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</si>
  <si>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</si>
  <si>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</si>
  <si>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</si>
  <si>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</si>
  <si>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</si>
  <si>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</si>
  <si>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</si>
  <si>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</si>
  <si>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</si>
  <si>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</si>
  <si>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</si>
  <si>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</si>
  <si>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</si>
  <si>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</si>
  <si>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</si>
  <si>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</si>
  <si>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</si>
  <si>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</si>
  <si>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</si>
  <si>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</si>
  <si>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</si>
  <si>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</si>
  <si>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</si>
  <si>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</si>
  <si>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</si>
  <si>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</si>
  <si>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</si>
  <si>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</si>
  <si>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</si>
  <si>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</si>
  <si>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</si>
  <si>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</si>
  <si>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</si>
  <si>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</si>
  <si>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</si>
  <si>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</si>
  <si>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</si>
  <si>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</si>
  <si>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</si>
  <si>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</si>
  <si>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</si>
  <si>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</si>
  <si>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</si>
  <si>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</si>
  <si>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</si>
  <si>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</si>
  <si>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</si>
  <si>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</si>
  <si>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</si>
  <si>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</si>
  <si>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</si>
  <si>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</si>
  <si>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</si>
  <si>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</si>
  <si>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</si>
  <si>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</si>
  <si>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</si>
  <si>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</si>
  <si>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</si>
  <si>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</si>
  <si>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</si>
  <si>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</si>
  <si>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</si>
  <si>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</si>
  <si>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</si>
  <si>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</si>
  <si>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</si>
  <si>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</si>
  <si>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</si>
  <si>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</si>
  <si>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</si>
  <si>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</si>
  <si>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</si>
  <si>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</si>
  <si>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</si>
  <si>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</si>
  <si>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</si>
  <si>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</si>
  <si>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</si>
  <si>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</si>
  <si>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</si>
  <si>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</si>
  <si>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</si>
  <si>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</si>
  <si>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</si>
  <si>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</si>
  <si>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</si>
  <si>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</si>
  <si>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</si>
  <si>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</si>
  <si>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</si>
  <si>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</si>
  <si>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</si>
  <si>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</si>
  <si>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</si>
  <si>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</si>
  <si>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</si>
  <si>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</si>
  <si>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</si>
  <si>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</si>
  <si>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</si>
  <si>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</si>
  <si>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</si>
  <si>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</si>
  <si>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</si>
  <si>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</si>
  <si>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</si>
  <si>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</si>
  <si>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</si>
  <si>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</si>
  <si>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</si>
  <si>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</si>
  <si>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</si>
  <si>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</si>
  <si>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</si>
  <si>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</si>
  <si>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</si>
  <si>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</si>
  <si>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</si>
  <si>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</si>
  <si>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</si>
  <si>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</si>
  <si>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</si>
  <si>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</si>
  <si>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</si>
  <si>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</si>
  <si>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</si>
  <si>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</si>
  <si>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</si>
  <si>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</si>
  <si>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</si>
  <si>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</si>
  <si>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</si>
  <si>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</si>
  <si>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</si>
  <si>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</si>
  <si>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</si>
  <si>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</si>
  <si>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</si>
  <si>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</si>
  <si>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</si>
  <si>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</si>
  <si>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</si>
  <si>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</si>
  <si>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</si>
  <si>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</si>
  <si>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</si>
  <si>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</si>
  <si>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</si>
  <si>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</si>
  <si>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</si>
  <si>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</si>
  <si>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</si>
  <si>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</si>
  <si>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</si>
  <si>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</si>
  <si>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</si>
  <si>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</si>
  <si>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</si>
  <si>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</si>
  <si>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</si>
  <si>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</si>
  <si>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</si>
  <si>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</si>
  <si>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</si>
  <si>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</si>
  <si>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</si>
  <si>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</si>
  <si>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</si>
  <si>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</si>
  <si>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</si>
  <si>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</si>
  <si>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</si>
  <si>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</si>
  <si>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</si>
  <si>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</si>
  <si>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</si>
  <si>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</si>
  <si>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</si>
  <si>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</si>
  <si>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</si>
  <si>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</si>
  <si>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</si>
  <si>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</si>
  <si>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</si>
  <si>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</si>
  <si>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</si>
  <si>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</si>
  <si>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</si>
  <si>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</si>
  <si>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</si>
  <si>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</si>
  <si>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</si>
  <si>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</si>
  <si>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</si>
  <si>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</si>
  <si>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</si>
  <si>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</si>
  <si>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</si>
  <si>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</si>
  <si>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</si>
  <si>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</si>
  <si>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</si>
  <si>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</si>
  <si>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</si>
  <si>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</si>
  <si>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</si>
  <si>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</si>
  <si>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</si>
  <si>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</si>
  <si>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</si>
  <si>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</si>
  <si>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</si>
  <si>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</si>
  <si>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</si>
  <si>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</si>
  <si>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</si>
  <si>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</si>
  <si>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</si>
  <si>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</si>
  <si>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</si>
  <si>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</si>
  <si>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</si>
  <si>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</si>
  <si>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</si>
  <si>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</si>
  <si>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</si>
  <si>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</si>
  <si>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</si>
  <si>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</si>
  <si>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</si>
  <si>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</si>
  <si>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</si>
  <si>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</si>
  <si>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</si>
  <si>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</si>
  <si>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</si>
  <si>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</si>
  <si>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</si>
  <si>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</si>
  <si>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</si>
  <si>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</si>
  <si>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</si>
  <si>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</si>
  <si>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</si>
  <si>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</si>
  <si>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</si>
  <si>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</si>
  <si>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</si>
  <si>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</si>
  <si>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</si>
  <si>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</si>
  <si>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</si>
  <si>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</si>
  <si>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</si>
  <si>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</si>
  <si>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</si>
  <si>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</si>
  <si>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</si>
  <si>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</si>
  <si>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</si>
  <si>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</si>
  <si>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</si>
  <si>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</si>
  <si>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</si>
  <si>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</si>
  <si>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</si>
  <si>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</si>
  <si>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</si>
  <si>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</si>
  <si>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</si>
  <si>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</si>
  <si>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</si>
  <si>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</si>
  <si>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</si>
  <si>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</si>
  <si>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</si>
  <si>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</si>
  <si>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</si>
  <si>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</si>
  <si>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</si>
  <si>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</si>
  <si>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</si>
  <si>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</si>
  <si>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</si>
  <si>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</si>
  <si>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</si>
  <si>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</si>
  <si>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</si>
  <si>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</si>
  <si>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</si>
  <si>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</si>
  <si>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</si>
  <si>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</si>
  <si>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</si>
  <si>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</si>
  <si>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</si>
  <si>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</si>
  <si>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</si>
  <si>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</si>
  <si>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</si>
  <si>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</si>
  <si>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</si>
  <si>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</si>
  <si>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</si>
  <si>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</si>
  <si>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</si>
  <si>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</si>
  <si>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</si>
  <si>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</si>
  <si>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</si>
  <si>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</si>
  <si>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</si>
  <si>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</si>
  <si>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</si>
  <si>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</si>
  <si>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</si>
  <si>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</si>
  <si>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</si>
  <si>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</si>
  <si>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</si>
  <si>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</si>
  <si>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</si>
  <si>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</si>
  <si>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</si>
  <si>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</si>
  <si>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</si>
  <si>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</si>
  <si>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</si>
  <si>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</si>
  <si>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</si>
  <si>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</si>
  <si>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</si>
  <si>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</si>
  <si>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</si>
  <si>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</si>
  <si>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</si>
  <si>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</si>
  <si>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</si>
  <si>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</si>
  <si>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</si>
  <si>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</si>
  <si>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</si>
  <si>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</si>
  <si>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</si>
  <si>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</si>
  <si>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</si>
  <si>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</si>
  <si>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</si>
  <si>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</si>
  <si>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</si>
  <si>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</si>
  <si>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</si>
  <si>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</si>
  <si>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</si>
  <si>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</si>
  <si>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</si>
  <si>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</si>
  <si>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</si>
  <si>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</si>
  <si>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</si>
  <si>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</si>
  <si>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</si>
  <si>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</si>
  <si>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</si>
  <si>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</si>
  <si>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</si>
  <si>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</si>
  <si>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</si>
  <si>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</si>
  <si>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</si>
  <si>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</si>
  <si>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</si>
  <si>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</si>
  <si>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</si>
  <si>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</si>
  <si>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</si>
  <si>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</si>
  <si>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</si>
  <si>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</si>
  <si>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</si>
  <si>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</si>
  <si>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</si>
  <si>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</si>
  <si>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</si>
  <si>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</si>
  <si>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</si>
  <si>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</si>
  <si>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</si>
  <si>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</si>
  <si>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</si>
  <si>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</si>
  <si>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</si>
  <si>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</si>
  <si>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</si>
  <si>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</si>
  <si>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</si>
  <si>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</si>
  <si>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</si>
  <si>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</si>
  <si>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</si>
  <si>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</si>
  <si>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</si>
  <si>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</si>
  <si>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</si>
  <si>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</si>
  <si>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</si>
  <si>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</si>
  <si>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</si>
  <si>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</si>
  <si>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</si>
  <si>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</si>
  <si>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</si>
  <si>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</si>
  <si>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</si>
  <si>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</si>
  <si>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</si>
  <si>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</si>
  <si>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</si>
  <si>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</si>
  <si>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</si>
  <si>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</si>
  <si>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</si>
  <si>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</si>
  <si>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</si>
  <si>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</si>
  <si>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</si>
  <si>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</si>
  <si>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</si>
  <si>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</si>
  <si>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</si>
  <si>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</si>
  <si>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</si>
  <si>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</si>
  <si>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</si>
  <si>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</si>
  <si>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</si>
  <si>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</si>
  <si>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</si>
  <si>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</si>
  <si>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</si>
  <si>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</si>
  <si>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</si>
  <si>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</si>
  <si>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</si>
  <si>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</si>
  <si>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</si>
  <si>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</si>
  <si>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</si>
  <si>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</si>
  <si>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</si>
  <si>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</si>
  <si>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</si>
  <si>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</si>
  <si>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</si>
  <si>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</si>
  <si>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</si>
  <si>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</si>
  <si>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</si>
  <si>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</si>
  <si>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</si>
  <si>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</si>
  <si>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</si>
  <si>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</si>
  <si>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</si>
  <si>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</si>
  <si>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</si>
  <si>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</si>
  <si>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</si>
  <si>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</si>
  <si>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</si>
  <si>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</si>
  <si>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</si>
  <si>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</si>
  <si>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</si>
  <si>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</si>
  <si>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</si>
  <si>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</si>
  <si>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</si>
  <si>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</si>
  <si>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</si>
  <si>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</si>
  <si>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</si>
  <si>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</si>
  <si>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</si>
  <si>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</si>
  <si>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</si>
  <si>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</si>
  <si>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</si>
  <si>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</si>
  <si>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</si>
  <si>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</si>
  <si>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</si>
  <si>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</si>
  <si>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</si>
  <si>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</si>
  <si>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</si>
  <si>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</si>
  <si>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</si>
  <si>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</si>
  <si>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</si>
  <si>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</si>
  <si>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</si>
  <si>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</si>
  <si>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</si>
  <si>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</si>
  <si>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</si>
  <si>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</si>
  <si>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</si>
  <si>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</si>
  <si>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</si>
  <si>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</si>
  <si>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</si>
  <si>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</si>
  <si>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</si>
  <si>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</si>
  <si>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</si>
  <si>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</si>
  <si>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</si>
  <si>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</si>
  <si>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</si>
  <si>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</si>
  <si>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</si>
  <si>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</si>
  <si>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</si>
  <si>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</si>
  <si>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</si>
  <si>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</si>
  <si>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</si>
  <si>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</si>
  <si>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</si>
  <si>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</si>
  <si>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</si>
  <si>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</si>
  <si>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</si>
  <si>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</si>
  <si>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</si>
  <si>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</si>
  <si>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</si>
  <si>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</si>
  <si>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</si>
  <si>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</si>
  <si>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</si>
  <si>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</si>
  <si>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</si>
  <si>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</si>
  <si>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</si>
  <si>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</si>
  <si>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</si>
  <si>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</si>
  <si>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</si>
  <si>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</si>
  <si>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</si>
  <si>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</si>
  <si>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</si>
  <si>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</si>
  <si>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</si>
  <si>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</si>
  <si>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</si>
  <si>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</si>
  <si>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</si>
  <si>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</si>
  <si>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</si>
  <si>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</si>
  <si>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</si>
  <si>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</si>
  <si>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</si>
  <si>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</si>
  <si>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</si>
  <si>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</si>
  <si>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</si>
  <si>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</si>
  <si>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</si>
  <si>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</si>
  <si>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</si>
  <si>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</si>
  <si>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</si>
  <si>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</si>
  <si>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</si>
  <si>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</si>
  <si>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</si>
  <si>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</si>
  <si>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</si>
  <si>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</si>
  <si>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</si>
  <si>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</si>
  <si>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</si>
  <si>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</si>
  <si>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</si>
  <si>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</si>
  <si>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</si>
  <si>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</si>
  <si>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</si>
  <si>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</si>
  <si>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</si>
  <si>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</si>
  <si>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</si>
  <si>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</si>
  <si>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</si>
  <si>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</si>
  <si>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</si>
  <si>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</si>
  <si>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</si>
  <si>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</si>
  <si>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</si>
  <si>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</si>
  <si>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</si>
  <si>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</si>
  <si>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</si>
  <si>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</si>
  <si>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</si>
  <si>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</si>
  <si>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</si>
  <si>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</si>
  <si>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</si>
  <si>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</si>
  <si>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</si>
  <si>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</si>
  <si>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</si>
  <si>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</si>
  <si>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</si>
  <si>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</si>
  <si>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</si>
  <si>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</si>
  <si>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</si>
  <si>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</si>
  <si>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</si>
  <si>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</si>
  <si>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</si>
  <si>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</si>
  <si>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</si>
  <si>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</si>
  <si>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</si>
  <si>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</si>
  <si>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</si>
  <si>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</si>
  <si>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</si>
  <si>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</si>
  <si>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</si>
  <si>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</si>
  <si>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</si>
  <si>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</si>
  <si>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</si>
  <si>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</si>
  <si>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</si>
  <si>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</si>
  <si>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</si>
  <si>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</si>
  <si>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</si>
  <si>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</si>
  <si>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</si>
  <si>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</si>
  <si>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</si>
  <si>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</si>
  <si>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</si>
  <si>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</si>
  <si>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</si>
  <si>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</si>
  <si>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</si>
  <si>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</si>
  <si>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</si>
  <si>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</si>
  <si>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</si>
  <si>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</si>
  <si>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</si>
  <si>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</si>
  <si>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</si>
  <si>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</si>
  <si>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</si>
  <si>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</si>
  <si>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</si>
  <si>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</si>
  <si>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</si>
  <si>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</si>
  <si>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</si>
  <si>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</si>
  <si>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</si>
  <si>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</si>
  <si>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</si>
  <si>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</si>
  <si>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</si>
  <si>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</si>
  <si>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</si>
  <si>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</si>
  <si>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</si>
  <si>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</si>
  <si>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</si>
  <si>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</si>
  <si>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</si>
  <si>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</si>
  <si>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</si>
  <si>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</si>
  <si>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</si>
  <si>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</si>
  <si>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</si>
  <si>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</si>
  <si>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</si>
  <si>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</si>
  <si>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</si>
  <si>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</si>
  <si>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</si>
  <si>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</si>
  <si>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</si>
  <si>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</si>
  <si>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</si>
  <si>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</si>
  <si>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</si>
  <si>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</si>
  <si>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</si>
  <si>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</si>
  <si>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</si>
  <si>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</si>
  <si>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</si>
  <si>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</si>
  <si>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</si>
  <si>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</si>
  <si>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</si>
  <si>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</si>
  <si>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</si>
  <si>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</si>
  <si>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</si>
  <si>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</si>
  <si>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</si>
  <si>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</si>
  <si>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</si>
  <si>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</si>
  <si>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</si>
  <si>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</si>
  <si>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</si>
  <si>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</si>
  <si>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</si>
  <si>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</si>
  <si>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</si>
  <si>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</si>
  <si>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</si>
  <si>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</si>
  <si>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</si>
  <si>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</si>
  <si>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</si>
  <si>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</si>
  <si>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</si>
  <si>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</si>
  <si>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</si>
  <si>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</si>
  <si>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</si>
  <si>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</si>
  <si>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</si>
  <si>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</si>
  <si>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</si>
  <si>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</si>
  <si>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</si>
  <si>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</si>
  <si>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</si>
  <si>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</si>
  <si>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</si>
  <si>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</si>
  <si>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</si>
  <si>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</si>
  <si>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</si>
  <si>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</si>
  <si>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</si>
  <si>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</si>
  <si>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</si>
  <si>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</si>
  <si>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</si>
  <si>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</si>
  <si>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</si>
  <si>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</si>
  <si>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</si>
  <si>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</si>
  <si>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</si>
  <si>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</si>
  <si>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</si>
  <si>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</si>
  <si>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</si>
  <si>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</si>
  <si>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</si>
  <si>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</si>
  <si>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</si>
  <si>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</si>
  <si>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</si>
  <si>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</si>
  <si>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</si>
  <si>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</si>
  <si>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</si>
  <si>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</si>
  <si>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</si>
  <si>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</si>
  <si>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</si>
  <si>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</si>
  <si>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</si>
  <si>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</si>
  <si>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</si>
  <si>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</si>
  <si>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</si>
  <si>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</si>
  <si>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</si>
  <si>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</si>
  <si>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</si>
  <si>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</si>
  <si>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</si>
  <si>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</si>
  <si>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</si>
  <si>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</si>
  <si>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</si>
  <si>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</si>
  <si>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</si>
  <si>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</si>
  <si>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</si>
  <si>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</si>
  <si>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</si>
  <si>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</si>
  <si>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</si>
  <si>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</si>
  <si>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</si>
  <si>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</si>
  <si>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</si>
  <si>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</si>
  <si>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</si>
  <si>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</si>
  <si>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</si>
  <si>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</si>
  <si>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</si>
  <si>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</si>
  <si>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</si>
  <si>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</si>
  <si>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</si>
  <si>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</si>
  <si>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</si>
  <si>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</si>
  <si>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</si>
  <si>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</si>
  <si>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</si>
  <si>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</si>
  <si>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</si>
  <si>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</si>
  <si>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</si>
  <si>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</si>
  <si>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</si>
  <si>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</si>
  <si>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</si>
  <si>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</si>
  <si>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</si>
  <si>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</si>
  <si>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</si>
  <si>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</si>
  <si>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</si>
  <si>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</si>
  <si>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</si>
  <si>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</si>
  <si>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</si>
  <si>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</si>
  <si>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</si>
  <si>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</si>
  <si>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</si>
  <si>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</si>
  <si>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</si>
  <si>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</si>
  <si>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</si>
  <si>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</si>
  <si>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</si>
  <si>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</si>
  <si>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</si>
  <si>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</si>
  <si>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</si>
  <si>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</si>
  <si>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</si>
  <si>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</si>
  <si>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</si>
  <si>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</si>
  <si>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</si>
  <si>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</si>
  <si>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</si>
  <si>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</si>
  <si>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</si>
  <si>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</si>
  <si>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</si>
  <si>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</si>
  <si>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</si>
  <si>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</si>
  <si>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</si>
  <si>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</si>
  <si>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</si>
  <si>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</si>
  <si>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</si>
  <si>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</si>
  <si>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</si>
  <si>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</si>
  <si>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</si>
  <si>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</si>
  <si>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</si>
  <si>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</si>
  <si>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</si>
  <si>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</si>
  <si>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</si>
  <si>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</si>
  <si>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</si>
  <si>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</si>
  <si>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</si>
  <si>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</si>
  <si>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</si>
  <si>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</si>
  <si>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</si>
  <si>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</si>
  <si>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</si>
  <si>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</si>
  <si>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</si>
  <si>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</si>
  <si>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</si>
  <si>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</si>
  <si>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</si>
  <si>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</si>
  <si>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</si>
  <si>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</si>
  <si>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</si>
  <si>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</si>
  <si>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</si>
  <si>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</si>
  <si>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</si>
  <si>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</si>
  <si>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</si>
  <si>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</si>
  <si>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</si>
  <si>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</si>
  <si>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</si>
  <si>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</si>
  <si>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</si>
  <si>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</si>
  <si>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</si>
  <si>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</si>
  <si>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</si>
  <si>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</si>
  <si>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</si>
  <si>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</si>
  <si>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</si>
  <si>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</si>
  <si>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</si>
  <si>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</si>
  <si>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</si>
  <si>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</si>
  <si>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</si>
  <si>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</si>
  <si>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</si>
  <si>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</si>
  <si>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</si>
  <si>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</si>
  <si>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</si>
  <si>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</si>
  <si>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</si>
  <si>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</si>
  <si>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</si>
  <si>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</si>
  <si>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</si>
  <si>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</si>
  <si>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</si>
  <si>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</si>
  <si>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</si>
  <si>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</si>
  <si>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</si>
  <si>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</si>
  <si>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</si>
  <si>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</si>
  <si>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</si>
  <si>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</si>
  <si>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</si>
  <si>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</si>
  <si>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</si>
  <si>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</si>
  <si>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</si>
  <si>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</si>
  <si>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</si>
  <si>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</si>
  <si>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</si>
  <si>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</si>
  <si>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</si>
  <si>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</si>
  <si>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</si>
  <si>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</si>
  <si>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</si>
  <si>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</si>
  <si>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</si>
  <si>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</si>
  <si>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</si>
  <si>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</si>
  <si>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</si>
  <si>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</si>
  <si>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</si>
  <si>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</si>
  <si>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</si>
  <si>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</si>
  <si>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</si>
  <si>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</si>
  <si>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</si>
  <si>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</si>
  <si>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</si>
  <si>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</si>
  <si>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</si>
  <si>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</si>
  <si>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</si>
  <si>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</si>
  <si>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</si>
  <si>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</si>
  <si>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</si>
  <si>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</si>
  <si>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</si>
  <si>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</si>
  <si>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</si>
  <si>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</si>
  <si>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</si>
  <si>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</si>
  <si>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</si>
  <si>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</si>
  <si>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</si>
  <si>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</si>
  <si>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</si>
  <si>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</si>
  <si>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</si>
  <si>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</si>
  <si>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</si>
  <si>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</si>
  <si>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</si>
  <si>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</si>
  <si>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</si>
  <si>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</si>
  <si>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</si>
  <si>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</si>
  <si>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</si>
  <si>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</si>
  <si>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</si>
  <si>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</si>
  <si>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</si>
  <si>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</si>
  <si>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</si>
  <si>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</si>
  <si>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</si>
  <si>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</si>
  <si>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</si>
  <si>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</si>
  <si>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</si>
  <si>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</si>
  <si>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</si>
  <si>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</si>
  <si>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</si>
  <si>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</si>
  <si>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</si>
  <si>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</si>
  <si>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</si>
  <si>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</si>
  <si>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</si>
  <si>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</si>
  <si>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</si>
  <si>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</si>
  <si>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</si>
  <si>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</si>
  <si>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</si>
  <si>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</si>
  <si>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</si>
  <si>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</si>
  <si>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</si>
  <si>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</si>
  <si>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</si>
  <si>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</si>
  <si>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</si>
  <si>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</si>
  <si>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</si>
  <si>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</si>
  <si>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</si>
  <si>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</si>
  <si>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</si>
  <si>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</si>
  <si>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</si>
  <si>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</si>
  <si>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</si>
  <si>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</si>
  <si>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</si>
  <si>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</si>
  <si>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</si>
  <si>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</si>
  <si>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</si>
  <si>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</si>
  <si>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</si>
  <si>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</si>
  <si>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</si>
  <si>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</si>
  <si>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</si>
  <si>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</si>
  <si>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</si>
  <si>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</si>
  <si>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</si>
  <si>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</si>
  <si>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</si>
  <si>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</si>
  <si>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</si>
  <si>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</si>
  <si>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</si>
  <si>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</si>
  <si>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</si>
  <si>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</si>
  <si>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</si>
  <si>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</si>
  <si>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</si>
  <si>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</si>
  <si>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</si>
  <si>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</si>
  <si>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</si>
  <si>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</si>
  <si>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</si>
  <si>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</si>
  <si>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</si>
  <si>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</si>
  <si>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</si>
  <si>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</si>
  <si>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</si>
  <si>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</si>
  <si>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</si>
  <si>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</si>
  <si>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</si>
  <si>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</si>
  <si>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</si>
  <si>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</si>
  <si>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</si>
  <si>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</si>
  <si>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</si>
  <si>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</si>
  <si>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</si>
  <si>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</si>
  <si>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</si>
  <si>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</si>
  <si>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</si>
  <si>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</si>
  <si>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</si>
  <si>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</si>
  <si>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</si>
  <si>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</si>
  <si>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</si>
  <si>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</si>
  <si>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</si>
  <si>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</si>
  <si>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</si>
  <si>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</si>
  <si>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</si>
  <si>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</si>
  <si>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</si>
  <si>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</si>
  <si>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</si>
  <si>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</si>
  <si>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</si>
  <si>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</si>
  <si>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</si>
  <si>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</si>
  <si>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</si>
  <si>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</si>
  <si>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</si>
  <si>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</si>
  <si>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</si>
  <si>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</si>
  <si>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</si>
  <si>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</si>
  <si>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</si>
  <si>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</si>
  <si>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</si>
  <si>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</si>
  <si>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</si>
  <si>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</si>
  <si>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</si>
  <si>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</si>
  <si>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</si>
  <si>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</si>
  <si>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</si>
  <si>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</si>
  <si>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</si>
  <si>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</si>
  <si>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</si>
  <si>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</si>
  <si>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</si>
  <si>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</si>
  <si>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</si>
  <si>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</si>
  <si>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</si>
  <si>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</si>
  <si>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</si>
  <si>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</si>
  <si>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</si>
  <si>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</si>
  <si>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</si>
  <si>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</si>
  <si>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</si>
  <si>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</si>
  <si>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</si>
  <si>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</si>
  <si>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</si>
  <si>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</si>
  <si>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</si>
  <si>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</si>
  <si>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</si>
  <si>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</si>
  <si>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</si>
  <si>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</si>
  <si>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</si>
  <si>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</si>
  <si>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</si>
  <si>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</si>
  <si>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</si>
  <si>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</si>
  <si>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</si>
  <si>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</si>
  <si>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</si>
  <si>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</si>
  <si>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</si>
  <si>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</si>
  <si>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</si>
  <si>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</si>
  <si>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</si>
  <si>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</si>
  <si>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</si>
  <si>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</si>
  <si>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</si>
  <si>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</si>
  <si>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</si>
  <si>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</si>
  <si>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</si>
  <si>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</si>
  <si>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</si>
  <si>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</si>
  <si>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</si>
  <si>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</si>
  <si>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</si>
  <si>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</si>
  <si>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</si>
  <si>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</si>
  <si>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</si>
  <si>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</si>
  <si>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</si>
  <si>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</si>
  <si>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</si>
  <si>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</si>
  <si>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</si>
  <si>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</si>
  <si>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</si>
  <si>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</si>
  <si>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</si>
  <si>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</si>
  <si>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</si>
  <si>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</si>
  <si>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</si>
  <si>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</si>
  <si>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</si>
  <si>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</si>
  <si>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</si>
  <si>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</si>
  <si>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</si>
  <si>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</si>
  <si>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</si>
  <si>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</si>
  <si>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</si>
  <si>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</si>
  <si>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</si>
  <si>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</si>
  <si>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</si>
  <si>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</si>
  <si>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</si>
  <si>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</si>
  <si>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</si>
  <si>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</si>
  <si>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</si>
  <si>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</si>
  <si>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</si>
  <si>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</si>
  <si>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</si>
  <si>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</si>
  <si>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</si>
  <si>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</si>
  <si>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</si>
  <si>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</si>
  <si>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</si>
  <si>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</si>
  <si>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</si>
  <si>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</si>
  <si>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</si>
  <si>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</si>
  <si>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</si>
  <si>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</si>
  <si>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</si>
  <si>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</si>
  <si>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</si>
  <si>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</si>
  <si>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</si>
  <si>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</si>
  <si>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</si>
  <si>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</si>
  <si>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</si>
  <si>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</si>
  <si>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</si>
  <si>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</si>
  <si>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</si>
  <si>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</si>
  <si>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</si>
  <si>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</si>
  <si>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</si>
  <si>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</si>
  <si>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</si>
  <si>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</si>
  <si>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</si>
  <si>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</si>
  <si>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</si>
  <si>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</si>
  <si>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</si>
  <si>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</si>
  <si>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</si>
  <si>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</si>
  <si>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</si>
  <si>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</si>
  <si>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</si>
  <si>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</si>
  <si>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</si>
  <si>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</si>
  <si>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</si>
  <si>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</si>
  <si>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</si>
  <si>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</si>
  <si>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</si>
  <si>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</si>
  <si>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</si>
  <si>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</si>
  <si>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</si>
  <si>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</si>
  <si>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</si>
  <si>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</si>
  <si>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</si>
  <si>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</si>
  <si>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</si>
  <si>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</si>
  <si>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</si>
  <si>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</si>
  <si>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</si>
  <si>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</si>
  <si>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</si>
  <si>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</si>
  <si>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</si>
  <si>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</si>
  <si>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</si>
  <si>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</si>
  <si>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</si>
  <si>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</si>
  <si>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</si>
  <si>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</si>
  <si>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</si>
  <si>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</si>
  <si>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</si>
  <si>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</si>
  <si>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</si>
  <si>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</si>
  <si>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</si>
  <si>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</si>
  <si>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</si>
  <si>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</si>
  <si>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</si>
  <si>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</si>
  <si>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</si>
  <si>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</si>
  <si>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</si>
  <si>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</si>
  <si>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</si>
  <si>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</si>
  <si>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</si>
  <si>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</si>
  <si>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</si>
  <si>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</si>
  <si>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</si>
  <si>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</si>
  <si>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</si>
  <si>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</si>
  <si>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</si>
  <si>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</si>
  <si>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</si>
  <si>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</si>
  <si>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</si>
  <si>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</si>
  <si>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</si>
  <si>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</si>
  <si>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</si>
  <si>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</si>
  <si>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</si>
  <si>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</si>
  <si>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</si>
  <si>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</si>
  <si>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</si>
  <si>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</si>
  <si>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</si>
  <si>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</si>
  <si>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</si>
  <si>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</si>
  <si>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</si>
  <si>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</si>
  <si>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</si>
  <si>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</si>
  <si>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</si>
  <si>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</si>
  <si>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</si>
  <si>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</si>
  <si>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</si>
  <si>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</si>
  <si>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</si>
  <si>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</si>
  <si>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</si>
  <si>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</si>
  <si>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</si>
  <si>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</si>
  <si>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</si>
  <si>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</si>
  <si>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</si>
  <si>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</si>
  <si>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</si>
  <si>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</si>
  <si>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</si>
  <si>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</si>
  <si>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</si>
  <si>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</si>
  <si>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</si>
  <si>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</si>
  <si>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</si>
  <si>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</si>
  <si>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</si>
  <si>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</si>
  <si>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</si>
  <si>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</si>
  <si>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</si>
  <si>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</si>
  <si>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</si>
  <si>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</si>
  <si>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</si>
  <si>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</si>
  <si>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</si>
  <si>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</si>
  <si>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</si>
  <si>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</si>
  <si>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</si>
  <si>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</si>
  <si>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</si>
  <si>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</si>
  <si>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</si>
  <si>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</si>
  <si>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</si>
  <si>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</si>
  <si>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</si>
  <si>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</si>
  <si>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</si>
  <si>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</si>
  <si>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</si>
  <si>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</si>
  <si>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</si>
  <si>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</si>
  <si>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</si>
  <si>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</si>
  <si>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</si>
  <si>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</si>
  <si>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</si>
  <si>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</si>
  <si>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</si>
  <si>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</si>
  <si>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</si>
  <si>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</si>
  <si>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</si>
  <si>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</si>
  <si>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</si>
  <si>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</si>
  <si>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</si>
  <si>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</si>
  <si>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</si>
  <si>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</si>
  <si>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</si>
  <si>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</si>
  <si>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</si>
  <si>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</si>
  <si>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</si>
  <si>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</si>
  <si>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</si>
  <si>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</si>
  <si>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</si>
  <si>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</si>
  <si>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</si>
  <si>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</si>
  <si>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</si>
  <si>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</si>
  <si>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</si>
  <si>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</si>
  <si>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</si>
  <si>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</si>
  <si>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</si>
  <si>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</si>
  <si>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</si>
  <si>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</si>
  <si>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</si>
  <si>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</si>
  <si>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</si>
  <si>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</si>
  <si>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</si>
  <si>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</si>
  <si>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</si>
  <si>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</si>
  <si>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</si>
  <si>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</si>
  <si>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</si>
  <si>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</si>
  <si>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</si>
  <si>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</si>
  <si>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</si>
  <si>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</si>
  <si>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</si>
  <si>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</si>
  <si>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</si>
  <si>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</si>
  <si>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</si>
  <si>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</si>
  <si>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</si>
  <si>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</si>
  <si>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</si>
  <si>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</si>
  <si>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</si>
  <si>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</si>
  <si>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</si>
  <si>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</si>
  <si>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</si>
  <si>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</si>
  <si>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</si>
  <si>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</si>
  <si>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</si>
  <si>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</si>
  <si>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</si>
  <si>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</si>
  <si>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</si>
  <si>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</si>
  <si>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</si>
  <si>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</si>
  <si>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</si>
  <si>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</si>
  <si>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</si>
  <si>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</si>
  <si>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</si>
  <si>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</si>
  <si>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</si>
  <si>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</si>
  <si>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</si>
  <si>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</si>
  <si>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</si>
  <si>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</si>
  <si>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</si>
  <si>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</si>
  <si>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</si>
  <si>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</si>
  <si>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</si>
  <si>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</si>
  <si>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</si>
  <si>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</si>
  <si>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</si>
  <si>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</si>
  <si>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</si>
  <si>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</si>
  <si>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</si>
  <si>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</si>
  <si>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</si>
  <si>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</si>
  <si>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</si>
  <si>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</si>
  <si>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</si>
  <si>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</si>
  <si>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</si>
  <si>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</si>
  <si>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</si>
  <si>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</si>
  <si>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</si>
  <si>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</si>
  <si>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</si>
  <si>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</si>
  <si>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</si>
  <si>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</si>
  <si>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</si>
  <si>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</si>
  <si>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</si>
  <si>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</si>
  <si>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</si>
  <si>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</si>
  <si>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</si>
  <si>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</si>
  <si>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</si>
  <si>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</si>
  <si>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</si>
  <si>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</si>
  <si>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</si>
  <si>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</si>
  <si>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</si>
  <si>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</si>
  <si>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</si>
  <si>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</si>
  <si>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</si>
  <si>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</si>
  <si>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</si>
  <si>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</si>
  <si>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</si>
  <si>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</si>
  <si>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</si>
  <si>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</si>
  <si>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</si>
  <si>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</si>
  <si>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</si>
  <si>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</si>
  <si>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</si>
  <si>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</si>
  <si>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</si>
  <si>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</si>
  <si>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</si>
  <si>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</si>
  <si>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</si>
  <si>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</si>
  <si>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</si>
  <si>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</si>
  <si>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</si>
  <si>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</si>
  <si>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</si>
  <si>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</si>
  <si>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</si>
  <si>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</si>
  <si>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</si>
  <si>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</si>
  <si>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</si>
  <si>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</si>
  <si>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</si>
  <si>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</si>
  <si>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</si>
  <si>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</si>
  <si>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</si>
  <si>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</si>
  <si>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</si>
  <si>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</si>
  <si>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</si>
  <si>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</si>
  <si>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</si>
  <si>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</si>
  <si>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</si>
  <si>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</si>
  <si>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</si>
  <si>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</si>
  <si>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</si>
  <si>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</si>
  <si>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</si>
  <si>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</si>
  <si>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</si>
  <si>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</si>
  <si>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</si>
  <si>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</si>
  <si>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</si>
  <si>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</si>
  <si>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</si>
  <si>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</si>
  <si>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</si>
  <si>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</si>
  <si>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</si>
  <si>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</si>
  <si>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</si>
  <si>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</si>
  <si>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</si>
  <si>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</si>
  <si>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</si>
  <si>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</si>
  <si>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</si>
  <si>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</si>
  <si>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</si>
  <si>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</si>
  <si>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</si>
  <si>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</si>
  <si>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</si>
  <si>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</si>
  <si>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</si>
  <si>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</si>
  <si>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</si>
  <si>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</si>
  <si>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</si>
  <si>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</si>
  <si>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</si>
  <si>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</si>
  <si>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</si>
  <si>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</si>
  <si>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</si>
  <si>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</si>
  <si>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</si>
  <si>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</si>
  <si>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</si>
  <si>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</si>
  <si>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</si>
  <si>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</si>
  <si>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</si>
  <si>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</si>
  <si>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</si>
  <si>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</si>
  <si>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</si>
  <si>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</si>
  <si>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</si>
  <si>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</si>
  <si>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</si>
  <si>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</si>
  <si>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</si>
  <si>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</si>
  <si>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</si>
  <si>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</si>
  <si>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</si>
  <si>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</si>
  <si>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</si>
  <si>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</si>
  <si>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</si>
  <si>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</si>
  <si>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</si>
  <si>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</si>
  <si>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</si>
  <si>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</si>
  <si>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</si>
  <si>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</si>
  <si>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</si>
  <si>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</si>
  <si>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</si>
  <si>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</si>
  <si>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</si>
  <si>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</si>
  <si>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</si>
  <si>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</si>
  <si>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</si>
  <si>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</si>
  <si>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</si>
  <si>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</si>
  <si>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</si>
  <si>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</si>
  <si>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</si>
  <si>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</si>
  <si>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</si>
  <si>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</si>
  <si>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</si>
  <si>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</si>
  <si>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</si>
  <si>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</si>
  <si>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</si>
  <si>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</si>
  <si>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</si>
  <si>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</si>
  <si>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</si>
  <si>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</si>
  <si>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</si>
  <si>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</si>
  <si>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</si>
  <si>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</si>
  <si>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</si>
  <si>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</si>
  <si>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</si>
  <si>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</si>
  <si>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</si>
  <si>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</si>
  <si>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</si>
  <si>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</si>
  <si>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</si>
  <si>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</si>
  <si>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</si>
  <si>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</si>
  <si>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</si>
  <si>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</si>
  <si>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</si>
  <si>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</si>
  <si>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</si>
  <si>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</si>
  <si>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</si>
  <si>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</si>
  <si>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</si>
  <si>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</si>
  <si>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</si>
  <si>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</si>
  <si>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</si>
  <si>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</si>
  <si>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</si>
  <si>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</si>
  <si>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</si>
  <si>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</si>
  <si>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</si>
  <si>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</si>
  <si>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</si>
  <si>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</si>
  <si>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</si>
  <si>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</si>
  <si>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</si>
  <si>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</si>
  <si>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</si>
  <si>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</si>
  <si>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</si>
  <si>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</si>
  <si>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</si>
  <si>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</si>
  <si>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</si>
  <si>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</si>
  <si>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</si>
  <si>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</si>
  <si>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</si>
  <si>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</si>
  <si>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</si>
  <si>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</si>
  <si>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</si>
  <si>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</si>
  <si>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</si>
  <si>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</si>
  <si>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</si>
  <si>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</si>
  <si>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</si>
  <si>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</si>
  <si>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</si>
  <si>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</si>
  <si>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</si>
  <si>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</si>
  <si>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</si>
  <si>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</si>
  <si>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</si>
  <si>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</si>
  <si>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</si>
  <si>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</si>
  <si>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</si>
  <si>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</si>
  <si>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</si>
  <si>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</si>
  <si>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</si>
  <si>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</si>
  <si>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</si>
  <si>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</si>
  <si>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</si>
  <si>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</si>
  <si>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</si>
  <si>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</si>
  <si>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</si>
  <si>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</si>
  <si>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</si>
  <si>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</si>
  <si>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</si>
  <si>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</si>
  <si>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</si>
  <si>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</si>
  <si>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</si>
  <si>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</si>
  <si>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</si>
  <si>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</si>
  <si>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</si>
  <si>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</si>
  <si>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</si>
  <si>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</si>
  <si>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</si>
  <si>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</si>
  <si>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</si>
  <si>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</si>
  <si>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</si>
  <si>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</si>
  <si>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</si>
  <si>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</si>
  <si>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</si>
  <si>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</si>
  <si>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</si>
  <si>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</si>
  <si>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</si>
  <si>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</si>
  <si>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</si>
  <si>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</si>
  <si>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</si>
  <si>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</si>
  <si>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</si>
  <si>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</si>
  <si>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</si>
  <si>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</si>
  <si>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</si>
  <si>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</si>
  <si>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</si>
  <si>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</si>
  <si>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</si>
  <si>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</si>
  <si>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</si>
  <si>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</si>
  <si>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</si>
  <si>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</si>
  <si>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</si>
  <si>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</si>
  <si>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</si>
  <si>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</si>
  <si>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</si>
  <si>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</si>
  <si>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</si>
  <si>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</si>
  <si>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</si>
  <si>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</si>
  <si>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</si>
  <si>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</si>
  <si>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</si>
  <si>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</si>
  <si>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</si>
  <si>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</si>
  <si>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</si>
  <si>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</si>
  <si>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</si>
  <si>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</si>
  <si>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</si>
  <si>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</si>
  <si>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</si>
  <si>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</si>
  <si>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</si>
  <si>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</si>
  <si>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</si>
  <si>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</si>
  <si>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</si>
  <si>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</si>
  <si>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</si>
  <si>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</si>
  <si>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</si>
  <si>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</si>
  <si>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</si>
  <si>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</si>
  <si>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</si>
  <si>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</si>
  <si>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</si>
  <si>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</si>
  <si>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</si>
  <si>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</si>
  <si>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</si>
  <si>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</si>
  <si>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</si>
  <si>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</si>
  <si>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</si>
  <si>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</si>
  <si>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</si>
  <si>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</si>
  <si>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</si>
  <si>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</si>
  <si>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</si>
  <si>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</si>
  <si>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</si>
  <si>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</si>
  <si>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</si>
  <si>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</si>
  <si>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</si>
  <si>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</si>
  <si>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</si>
  <si>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</si>
  <si>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</si>
  <si>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</si>
  <si>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</si>
  <si>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</si>
  <si>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</si>
  <si>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</si>
  <si>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</si>
  <si>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</si>
  <si>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</si>
  <si>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</si>
  <si>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</si>
  <si>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</si>
  <si>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</si>
  <si>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</si>
  <si>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</si>
  <si>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</si>
  <si>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</si>
  <si>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</si>
  <si>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</si>
  <si>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</si>
  <si>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</si>
  <si>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</si>
  <si>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</si>
  <si>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</si>
  <si>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</si>
  <si>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</si>
  <si>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</si>
  <si>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</si>
  <si>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</si>
  <si>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</si>
  <si>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</si>
  <si>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</si>
  <si>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</si>
  <si>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</si>
  <si>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</si>
  <si>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</si>
  <si>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</si>
  <si>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</si>
  <si>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</si>
  <si>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</si>
  <si>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</si>
  <si>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</si>
  <si>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</si>
  <si>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</si>
  <si>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</si>
  <si>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</si>
  <si>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</si>
  <si>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</si>
  <si>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</si>
  <si>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</si>
  <si>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</si>
  <si>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</si>
  <si>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</si>
  <si>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</si>
  <si>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</si>
  <si>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</si>
  <si>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</si>
  <si>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</si>
  <si>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</si>
  <si>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</si>
  <si>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</si>
  <si>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</si>
  <si>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</si>
  <si>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</si>
  <si>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</si>
  <si>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</si>
  <si>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</si>
  <si>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</si>
  <si>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</si>
  <si>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</si>
  <si>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</si>
  <si>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</si>
  <si>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</si>
  <si>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</si>
  <si>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</si>
  <si>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</si>
  <si>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</si>
  <si>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</si>
  <si>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</si>
  <si>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</si>
  <si>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</si>
  <si>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</si>
  <si>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</si>
  <si>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</si>
  <si>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</si>
  <si>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</si>
  <si>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</si>
  <si>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</si>
  <si>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</si>
  <si>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</si>
  <si>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</si>
  <si>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</si>
  <si>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</si>
  <si>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</si>
  <si>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</si>
  <si>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</si>
  <si>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</si>
  <si>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</si>
  <si>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</si>
  <si>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</si>
  <si>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</si>
  <si>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</si>
  <si>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</si>
  <si>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</si>
  <si>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</si>
  <si>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</si>
  <si>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</si>
  <si>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</si>
  <si>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</si>
  <si>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</si>
  <si>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</si>
  <si>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</si>
  <si>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</si>
  <si>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</si>
  <si>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</si>
  <si>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</si>
  <si>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</si>
  <si>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</si>
  <si>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</si>
  <si>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</si>
  <si>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</si>
  <si>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</si>
  <si>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</si>
  <si>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</si>
  <si>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</si>
  <si>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</si>
  <si>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</si>
  <si>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</si>
  <si>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</si>
  <si>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</si>
  <si>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</si>
  <si>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</si>
  <si>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</si>
  <si>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</si>
  <si>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</si>
  <si>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</si>
  <si>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</si>
  <si>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</si>
  <si>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</si>
  <si>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</si>
  <si>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</si>
  <si>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</si>
  <si>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</si>
  <si>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</si>
  <si>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</si>
  <si>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</si>
  <si>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</si>
  <si>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</si>
  <si>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</si>
  <si>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</si>
  <si>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</si>
  <si>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</si>
  <si>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</si>
  <si>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</si>
  <si>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</si>
  <si>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</si>
  <si>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</si>
  <si>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</si>
  <si>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</si>
  <si>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</si>
  <si>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</si>
  <si>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</si>
  <si>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</si>
  <si>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</si>
  <si>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</si>
  <si>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</si>
  <si>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</si>
  <si>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</si>
  <si>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</si>
  <si>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</si>
  <si>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</si>
  <si>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</si>
  <si>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</si>
  <si>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</si>
  <si>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</si>
  <si>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</si>
  <si>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</si>
  <si>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</si>
  <si>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</si>
  <si>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</si>
  <si>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</si>
  <si>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</si>
  <si>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</si>
  <si>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</si>
  <si>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</si>
  <si>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</si>
  <si>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</si>
  <si>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</si>
  <si>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</si>
  <si>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</si>
  <si>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</si>
  <si>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</si>
  <si>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</si>
  <si>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</si>
  <si>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</si>
  <si>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</si>
  <si>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</si>
  <si>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</si>
  <si>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</si>
  <si>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</si>
  <si>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</si>
  <si>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</si>
  <si>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</si>
  <si>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</si>
  <si>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</si>
  <si>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</si>
  <si>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</si>
  <si>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</si>
  <si>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</si>
  <si>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</si>
  <si>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</si>
  <si>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</si>
  <si>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</si>
  <si>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</si>
  <si>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</si>
  <si>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</si>
  <si>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</si>
  <si>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</si>
  <si>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</si>
  <si>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</si>
  <si>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</si>
  <si>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</si>
  <si>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</si>
  <si>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</si>
  <si>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</si>
  <si>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</si>
  <si>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</si>
  <si>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</si>
  <si>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</si>
  <si>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</si>
  <si>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</si>
  <si>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</si>
  <si>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</si>
  <si>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</si>
  <si>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</si>
  <si>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</si>
  <si>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</si>
  <si>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</si>
  <si>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</si>
  <si>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</si>
  <si>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</si>
  <si>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</si>
  <si>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</si>
  <si>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</si>
  <si>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</si>
  <si>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</si>
  <si>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</si>
  <si>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</si>
  <si>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</si>
  <si>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</si>
  <si>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</si>
  <si>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</si>
  <si>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</si>
  <si>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</si>
  <si>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</si>
  <si>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</si>
  <si>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</si>
  <si>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</si>
  <si>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</si>
  <si>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</si>
  <si>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</si>
  <si>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</si>
  <si>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</si>
  <si>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</si>
  <si>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</si>
  <si>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</si>
  <si>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</si>
  <si>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</si>
  <si>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</si>
  <si>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</si>
  <si>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</si>
  <si>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</si>
  <si>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</si>
  <si>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</si>
  <si>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</si>
  <si>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</si>
  <si>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</si>
  <si>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</si>
  <si>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</si>
  <si>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</si>
  <si>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</si>
  <si>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</si>
  <si>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</si>
  <si>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</si>
  <si>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</si>
  <si>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</si>
  <si>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</si>
  <si>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</si>
  <si>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</si>
  <si>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</si>
  <si>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</si>
  <si>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</si>
  <si>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</si>
  <si>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</si>
  <si>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</si>
  <si>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</si>
  <si>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</si>
  <si>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</si>
  <si>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</si>
  <si>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</si>
  <si>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</si>
  <si>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</si>
  <si>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</si>
  <si>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</si>
  <si>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</si>
  <si>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</si>
  <si>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</si>
  <si>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</si>
  <si>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</si>
  <si>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</si>
  <si>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</si>
  <si>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</si>
  <si>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</si>
  <si>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</si>
  <si>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</si>
  <si>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</si>
  <si>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</si>
  <si>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</si>
  <si>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</si>
  <si>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</si>
  <si>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</si>
  <si>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</si>
  <si>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</si>
  <si>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</si>
  <si>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</si>
  <si>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</si>
  <si>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</si>
  <si>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</si>
  <si>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</si>
  <si>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</si>
  <si>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</si>
  <si>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</si>
  <si>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</si>
  <si>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</si>
  <si>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</si>
  <si>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</si>
  <si>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</si>
  <si>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</si>
  <si>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</si>
  <si>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</si>
  <si>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</si>
  <si>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</si>
  <si>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</si>
  <si>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</si>
  <si>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</si>
  <si>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</si>
  <si>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</si>
  <si>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</si>
  <si>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</si>
  <si>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</si>
  <si>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</si>
  <si>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</si>
  <si>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</si>
  <si>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</si>
  <si>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</si>
  <si>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</si>
  <si>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</si>
  <si>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</si>
  <si>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</si>
  <si>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</si>
  <si>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</si>
  <si>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</si>
  <si>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</si>
  <si>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</si>
  <si>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</si>
  <si>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</si>
  <si>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</si>
  <si>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</si>
  <si>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</si>
  <si>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</si>
  <si>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</si>
  <si>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</si>
  <si>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</si>
  <si>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</si>
  <si>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</si>
  <si>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</si>
  <si>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</si>
  <si>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</si>
  <si>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</si>
  <si>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</si>
  <si>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</si>
  <si>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</si>
  <si>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</si>
  <si>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</si>
  <si>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</si>
  <si>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</si>
  <si>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</si>
  <si>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</si>
  <si>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</si>
  <si>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</si>
  <si>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</si>
  <si>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</si>
  <si>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</si>
  <si>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</si>
  <si>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</si>
  <si>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</si>
  <si>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</si>
  <si>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</si>
  <si>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</si>
  <si>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</si>
  <si>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</si>
  <si>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</si>
  <si>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</si>
  <si>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</si>
  <si>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</si>
  <si>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</si>
  <si>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</si>
  <si>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</si>
  <si>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</si>
  <si>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</si>
  <si>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</si>
  <si>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</si>
  <si>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</si>
  <si>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</si>
  <si>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</si>
  <si>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</si>
  <si>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</si>
  <si>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</si>
  <si>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</si>
  <si>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</si>
  <si>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</si>
  <si>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</si>
  <si>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</si>
  <si>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</si>
  <si>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</si>
  <si>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</si>
  <si>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</si>
  <si>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</si>
  <si>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</si>
  <si>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</si>
  <si>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</si>
  <si>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</si>
  <si>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</si>
  <si>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</si>
  <si>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</si>
  <si>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</si>
  <si>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</si>
  <si>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</si>
  <si>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</si>
  <si>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</si>
  <si>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</si>
  <si>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</si>
  <si>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</si>
  <si>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</si>
  <si>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</si>
  <si>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</si>
  <si>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</si>
  <si>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</si>
  <si>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</si>
  <si>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</si>
  <si>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</si>
  <si>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</si>
  <si>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</si>
  <si>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</si>
  <si>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</si>
  <si>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</si>
  <si>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</si>
  <si>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</si>
  <si>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</si>
  <si>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</si>
  <si>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</si>
  <si>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</si>
  <si>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</si>
  <si>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</si>
  <si>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</si>
  <si>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</si>
  <si>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</si>
  <si>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</si>
  <si>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</si>
  <si>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</si>
  <si>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</si>
  <si>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</si>
  <si>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</si>
  <si>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</si>
  <si>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</si>
  <si>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</si>
  <si>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</si>
  <si>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</si>
  <si>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</si>
  <si>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</si>
  <si>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</si>
  <si>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</si>
  <si>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</si>
  <si>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</si>
  <si>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</si>
  <si>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</si>
  <si>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</si>
  <si>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</si>
  <si>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</si>
  <si>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</si>
  <si>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</si>
  <si>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</si>
  <si>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</si>
  <si>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</si>
  <si>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</si>
  <si>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</si>
  <si>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</si>
  <si>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</si>
  <si>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</si>
  <si>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</si>
  <si>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</si>
  <si>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</si>
  <si>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</si>
  <si>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</si>
  <si>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</si>
  <si>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</si>
  <si>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</si>
  <si>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</si>
  <si>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</si>
  <si>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</si>
  <si>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</si>
  <si>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</si>
  <si>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</si>
  <si>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</si>
  <si>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</si>
  <si>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</si>
  <si>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</si>
  <si>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</si>
  <si>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</si>
  <si>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</si>
  <si>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</si>
  <si>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</si>
  <si>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</si>
  <si>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</si>
  <si>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</si>
  <si>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</si>
  <si>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</si>
  <si>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</si>
  <si>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</si>
  <si>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</si>
  <si>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</si>
  <si>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</si>
  <si>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</si>
  <si>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</si>
  <si>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</si>
  <si>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</si>
  <si>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</si>
  <si>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</si>
  <si>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</si>
  <si>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</si>
  <si>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</si>
  <si>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</si>
  <si>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</si>
  <si>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</si>
  <si>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</si>
  <si>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</si>
  <si>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</si>
  <si>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</si>
  <si>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</si>
  <si>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</si>
  <si>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</si>
  <si>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</si>
  <si>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</si>
  <si>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</si>
  <si>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</si>
  <si>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</si>
  <si>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</si>
  <si>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</si>
  <si>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</si>
  <si>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</si>
  <si>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</si>
  <si>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</si>
  <si>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</si>
  <si>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</si>
  <si>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</si>
  <si>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</si>
  <si>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</si>
  <si>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</si>
  <si>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</si>
  <si>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</si>
  <si>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</si>
  <si>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</si>
  <si>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</si>
  <si>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</si>
  <si>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</si>
  <si>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</si>
  <si>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</si>
  <si>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</si>
  <si>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</si>
  <si>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</si>
  <si>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</si>
  <si>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</si>
  <si>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</si>
  <si>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</si>
  <si>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</si>
  <si>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</si>
  <si>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</si>
  <si>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</si>
  <si>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</si>
  <si>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</si>
  <si>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</si>
  <si>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</si>
  <si>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</si>
  <si>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</si>
  <si>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</si>
  <si>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</si>
  <si>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</si>
  <si>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</si>
  <si>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</si>
  <si>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</si>
  <si>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</si>
  <si>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</si>
  <si>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</si>
  <si>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</si>
  <si>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</si>
  <si>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</si>
  <si>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</si>
  <si>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</si>
  <si>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</si>
  <si>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</si>
  <si>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</si>
  <si>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</si>
  <si>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</si>
  <si>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</si>
  <si>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</si>
  <si>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</si>
  <si>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</si>
  <si>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</si>
  <si>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</si>
  <si>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</si>
  <si>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</si>
  <si>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</si>
  <si>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</si>
  <si>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</si>
  <si>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</si>
  <si>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</si>
  <si>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</si>
  <si>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</si>
  <si>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</si>
  <si>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</si>
  <si>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</si>
  <si>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</si>
  <si>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</si>
  <si>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</si>
  <si>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</si>
  <si>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</si>
  <si>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</si>
  <si>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</si>
  <si>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</si>
  <si>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</si>
  <si>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</si>
  <si>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</si>
  <si>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</si>
  <si>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</si>
  <si>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</si>
  <si>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</si>
  <si>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</si>
  <si>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</si>
  <si>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</si>
  <si>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</si>
  <si>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</si>
  <si>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</si>
  <si>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</si>
  <si>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</si>
  <si>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</si>
  <si>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</si>
  <si>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</si>
  <si>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</si>
  <si>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</si>
  <si>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</si>
  <si>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</si>
  <si>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</si>
  <si>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</si>
  <si>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</si>
  <si>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</si>
  <si>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</si>
  <si>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</si>
  <si>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</si>
  <si>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</si>
  <si>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</si>
  <si>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</si>
  <si>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</si>
  <si>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</si>
  <si>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</si>
  <si>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</si>
  <si>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</si>
  <si>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</si>
  <si>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</si>
  <si>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</si>
  <si>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</si>
  <si>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</si>
  <si>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</si>
  <si>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</si>
  <si>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</si>
  <si>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</si>
  <si>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</si>
  <si>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</si>
  <si>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</si>
  <si>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</si>
  <si>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</si>
  <si>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</si>
  <si>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</si>
  <si>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</si>
  <si>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</si>
  <si>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</si>
  <si>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</si>
  <si>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</si>
  <si>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</si>
  <si>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</si>
  <si>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</si>
  <si>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</si>
  <si>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</si>
  <si>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</si>
  <si>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</si>
  <si>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</si>
  <si>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</si>
  <si>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</si>
  <si>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</si>
  <si>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</si>
  <si>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</si>
  <si>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</si>
  <si>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</si>
  <si>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</si>
  <si>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</si>
  <si>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</si>
  <si>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</si>
  <si>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</si>
  <si>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</si>
  <si>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</si>
  <si>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</si>
  <si>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</si>
  <si>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</si>
  <si>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</si>
  <si>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</si>
  <si>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</si>
  <si>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</si>
  <si>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</si>
  <si>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</si>
  <si>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</si>
  <si>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</si>
  <si>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</si>
  <si>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</si>
  <si>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</si>
  <si>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</si>
  <si>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</si>
  <si>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</si>
  <si>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</si>
  <si>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</si>
  <si>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</si>
  <si>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</si>
  <si>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</si>
  <si>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</si>
  <si>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</si>
  <si>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</si>
  <si>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</si>
  <si>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</si>
  <si>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</si>
  <si>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</si>
  <si>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</si>
  <si>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</si>
  <si>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</si>
  <si>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</si>
  <si>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</si>
  <si>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</si>
  <si>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</si>
  <si>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</si>
  <si>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</si>
  <si>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</si>
  <si>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</si>
  <si>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</si>
  <si>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</si>
  <si>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</si>
  <si>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</si>
  <si>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</si>
  <si>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</si>
  <si>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</si>
  <si>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</si>
  <si>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</si>
  <si>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</si>
  <si>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</si>
  <si>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</si>
  <si>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</si>
  <si>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</si>
  <si>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</si>
  <si>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</si>
  <si>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</si>
  <si>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</si>
  <si>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</si>
  <si>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</si>
  <si>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</si>
  <si>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</si>
  <si>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</si>
  <si>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</si>
  <si>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</si>
  <si>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</si>
  <si>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</si>
  <si>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</si>
  <si>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</si>
  <si>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</si>
  <si>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</si>
  <si>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</si>
  <si>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</si>
  <si>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</si>
  <si>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</si>
  <si>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</si>
  <si>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</si>
  <si>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</si>
  <si>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</si>
  <si>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</si>
  <si>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</si>
  <si>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</si>
  <si>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</si>
  <si>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</si>
  <si>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</si>
  <si>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</si>
  <si>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</si>
  <si>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</si>
  <si>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</si>
  <si>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</si>
  <si>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</si>
  <si>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</si>
  <si>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</si>
  <si>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</si>
  <si>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</si>
  <si>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</si>
  <si>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</si>
  <si>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</si>
  <si>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</si>
  <si>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</si>
  <si>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</si>
  <si>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</si>
  <si>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</si>
  <si>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</si>
  <si>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</si>
  <si>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</si>
  <si>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</si>
  <si>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</si>
  <si>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</si>
  <si>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</si>
  <si>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</si>
  <si>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</si>
  <si>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</si>
  <si>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</si>
  <si>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</si>
  <si>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</si>
  <si>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</si>
  <si>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</si>
  <si>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</si>
  <si>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</si>
  <si>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</si>
  <si>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</si>
  <si>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</si>
  <si>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</si>
  <si>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</si>
  <si>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</si>
  <si>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</si>
  <si>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</si>
  <si>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</si>
  <si>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</si>
  <si>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</si>
  <si>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</si>
  <si>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</si>
  <si>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</si>
  <si>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</si>
  <si>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</si>
  <si>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</si>
  <si>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</si>
  <si>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</si>
  <si>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</si>
  <si>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</si>
  <si>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</si>
  <si>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</si>
  <si>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</si>
  <si>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</si>
  <si>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</si>
  <si>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</si>
  <si>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</si>
  <si>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</si>
  <si>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</si>
  <si>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</si>
  <si>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</si>
  <si>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</si>
  <si>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</si>
  <si>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</si>
  <si>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</si>
  <si>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</si>
  <si>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</si>
  <si>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</si>
  <si>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</si>
  <si>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</si>
  <si>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</si>
  <si>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</si>
  <si>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</si>
  <si>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</si>
  <si>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</si>
  <si>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</si>
  <si>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</si>
  <si>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</si>
  <si>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</si>
  <si>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</si>
  <si>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</si>
  <si>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</si>
  <si>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</si>
  <si>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</si>
  <si>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</si>
  <si>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</si>
  <si>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</si>
  <si>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</si>
  <si>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</si>
  <si>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</si>
  <si>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</si>
  <si>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</si>
  <si>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</si>
  <si>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</si>
  <si>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</si>
  <si>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</si>
  <si>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</si>
  <si>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</si>
  <si>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</si>
  <si>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</si>
  <si>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</si>
  <si>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</si>
  <si>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</si>
  <si>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</si>
  <si>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</si>
  <si>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</si>
  <si>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</si>
  <si>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</si>
  <si>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</si>
  <si>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</si>
  <si>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</si>
  <si>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</si>
  <si>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</si>
  <si>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</si>
  <si>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</si>
  <si>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</si>
  <si>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</si>
  <si>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</si>
  <si>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</si>
  <si>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</si>
  <si>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</si>
  <si>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</si>
  <si>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</si>
  <si>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</si>
  <si>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</si>
  <si>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</si>
  <si>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</si>
  <si>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</si>
  <si>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</si>
  <si>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</si>
  <si>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</si>
  <si>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</si>
  <si>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</si>
  <si>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</si>
  <si>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</si>
  <si>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</si>
  <si>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</si>
  <si>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</si>
  <si>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</si>
  <si>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</si>
  <si>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</si>
  <si>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</si>
  <si>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</si>
  <si>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</si>
  <si>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</si>
  <si>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</si>
  <si>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</si>
  <si>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</si>
  <si>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</si>
  <si>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</si>
  <si>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</si>
  <si>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</si>
  <si>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</si>
  <si>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</si>
  <si>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</si>
  <si>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</si>
  <si>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</si>
  <si>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</si>
  <si>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</si>
  <si>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</si>
  <si>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</si>
  <si>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</si>
  <si>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</si>
  <si>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</si>
  <si>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</si>
  <si>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</si>
  <si>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</si>
  <si>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</si>
  <si>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</si>
  <si>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</si>
  <si>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</si>
  <si>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</si>
  <si>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</si>
  <si>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</si>
  <si>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</si>
  <si>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</si>
  <si>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</si>
  <si>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</si>
  <si>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</si>
  <si>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</si>
  <si>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</si>
  <si>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</si>
  <si>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</si>
  <si>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</si>
  <si>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</si>
  <si>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</si>
  <si>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</si>
  <si>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</si>
  <si>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</si>
  <si>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</si>
  <si>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</si>
  <si>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</si>
  <si>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</si>
  <si>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</si>
  <si>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</si>
  <si>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</si>
  <si>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</si>
  <si>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</si>
  <si>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</si>
  <si>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</si>
  <si>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</si>
  <si>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</si>
  <si>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</si>
  <si>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</si>
  <si>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</si>
  <si>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</si>
  <si>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</si>
  <si>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</si>
  <si>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</si>
  <si>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</si>
  <si>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</si>
  <si>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</si>
  <si>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</si>
  <si>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</si>
  <si>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</si>
  <si>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</si>
  <si>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</si>
  <si>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</si>
  <si>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</si>
  <si>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</si>
  <si>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</si>
  <si>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</si>
  <si>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</si>
  <si>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</si>
  <si>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</si>
  <si>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</si>
  <si>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</si>
  <si>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</si>
  <si>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</si>
  <si>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</si>
  <si>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</si>
  <si>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</si>
  <si>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</si>
  <si>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</si>
  <si>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</si>
  <si>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</si>
  <si>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</si>
  <si>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</si>
  <si>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</si>
  <si>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</si>
  <si>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</si>
  <si>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</si>
  <si>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</si>
  <si>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</si>
  <si>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</si>
  <si>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</si>
  <si>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</si>
  <si>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</si>
  <si>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</si>
  <si>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</si>
  <si>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</si>
  <si>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</si>
  <si>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</si>
  <si>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</si>
  <si>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</si>
  <si>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</si>
  <si>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</si>
  <si>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</si>
  <si>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</si>
  <si>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</si>
  <si>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</si>
  <si>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</si>
  <si>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</si>
  <si>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</si>
  <si>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</si>
  <si>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</si>
  <si>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</si>
  <si>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</si>
  <si>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</si>
  <si>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</si>
  <si>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</si>
  <si>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</si>
  <si>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</si>
  <si>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</si>
  <si>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</si>
  <si>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</si>
  <si>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</si>
  <si>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</si>
  <si>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</si>
  <si>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</si>
  <si>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</si>
  <si>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</si>
  <si>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</si>
  <si>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</si>
  <si>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</si>
  <si>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</si>
  <si>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</si>
  <si>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</si>
  <si>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</si>
  <si>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</si>
  <si>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</si>
  <si>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</si>
  <si>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</si>
  <si>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</si>
  <si>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</si>
  <si>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</si>
  <si>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</si>
  <si>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</si>
  <si>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</si>
  <si>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</si>
  <si>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</si>
  <si>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</si>
  <si>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</si>
  <si>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</si>
  <si>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</si>
  <si>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</si>
  <si>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</si>
  <si>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</si>
  <si>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</si>
  <si>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</si>
  <si>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</si>
  <si>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</si>
  <si>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</si>
  <si>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</si>
  <si>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</si>
  <si>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</si>
  <si>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</si>
  <si>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</si>
  <si>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</si>
  <si>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</si>
  <si>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</si>
  <si>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</si>
  <si>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</si>
  <si>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</si>
  <si>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</si>
  <si>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</si>
  <si>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</si>
  <si>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</si>
  <si>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</si>
  <si>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</si>
  <si>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</si>
  <si>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</si>
  <si>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</si>
  <si>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</si>
  <si>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</si>
  <si>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</si>
  <si>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</si>
  <si>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</si>
  <si>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</si>
  <si>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</si>
  <si>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</si>
  <si>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</si>
  <si>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</si>
  <si>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</si>
  <si>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</si>
  <si>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</si>
  <si>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</si>
  <si>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</si>
  <si>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</si>
  <si>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</si>
  <si>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</si>
  <si>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</si>
  <si>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</si>
  <si>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</si>
  <si>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</si>
  <si>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</si>
  <si>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</si>
  <si>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</si>
  <si>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</si>
  <si>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</si>
  <si>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</si>
  <si>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</si>
  <si>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</si>
  <si>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</si>
  <si>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</si>
  <si>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</si>
  <si>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</si>
  <si>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</si>
  <si>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</si>
  <si>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</si>
  <si>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</si>
  <si>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</si>
  <si>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</si>
  <si>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</si>
  <si>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</si>
  <si>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</si>
  <si>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</si>
  <si>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</si>
  <si>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</si>
  <si>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</si>
  <si>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</si>
  <si>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</si>
  <si>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</si>
  <si>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</si>
  <si>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</si>
  <si>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</si>
  <si>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</si>
  <si>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</si>
  <si>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</si>
  <si>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</si>
  <si>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</si>
  <si>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</si>
  <si>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</si>
  <si>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</si>
  <si>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</si>
  <si>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</si>
  <si>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</si>
  <si>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</si>
  <si>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</si>
  <si>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</si>
  <si>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</si>
  <si>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</si>
  <si>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</si>
  <si>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</si>
  <si>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</si>
  <si>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</si>
  <si>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</si>
  <si>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</si>
  <si>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</si>
  <si>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</si>
  <si>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</si>
  <si>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</si>
  <si>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</si>
  <si>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</si>
  <si>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</si>
  <si>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</si>
  <si>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</si>
  <si>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</si>
  <si>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</si>
  <si>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</si>
  <si>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</si>
  <si>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</si>
  <si>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</si>
  <si>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</si>
  <si>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</si>
  <si>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</si>
  <si>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</si>
  <si>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</si>
  <si>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</si>
  <si>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</si>
  <si>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</si>
  <si>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</si>
  <si>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</si>
  <si>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</si>
  <si>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</si>
  <si>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</si>
  <si>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</si>
  <si>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</si>
  <si>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</si>
  <si>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</si>
  <si>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</si>
  <si>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</si>
  <si>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</si>
  <si>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</si>
  <si>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</si>
  <si>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</si>
  <si>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</si>
  <si>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</si>
  <si>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</si>
  <si>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</si>
  <si>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</si>
  <si>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</si>
  <si>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</si>
  <si>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</si>
  <si>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</si>
  <si>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</si>
  <si>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</si>
  <si>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</si>
  <si>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</si>
  <si>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</si>
  <si>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</si>
  <si>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</si>
  <si>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</si>
  <si>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</si>
  <si>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</si>
  <si>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</si>
  <si>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</si>
  <si>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</si>
  <si>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</si>
  <si>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</si>
  <si>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</si>
  <si>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</si>
  <si>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</si>
  <si>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</si>
  <si>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</si>
  <si>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</si>
  <si>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</si>
  <si>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</si>
  <si>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</si>
  <si>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</si>
  <si>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</si>
  <si>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</si>
  <si>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</si>
  <si>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</si>
  <si>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</si>
  <si>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</si>
  <si>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</si>
  <si>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</si>
  <si>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</si>
  <si>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</si>
  <si>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</si>
  <si>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</si>
  <si>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</si>
  <si>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</si>
  <si>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</si>
  <si>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</si>
  <si>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</si>
  <si>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</si>
  <si>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</si>
  <si>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</si>
  <si>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</si>
  <si>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</si>
  <si>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</si>
  <si>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</si>
  <si>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</si>
  <si>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</si>
  <si>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</si>
  <si>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</si>
  <si>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</si>
  <si>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</si>
  <si>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</si>
  <si>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</si>
  <si>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</si>
  <si>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</si>
  <si>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</si>
  <si>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</si>
  <si>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</si>
  <si>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</si>
  <si>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</si>
  <si>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</si>
  <si>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</si>
  <si>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</si>
  <si>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</si>
  <si>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</si>
  <si>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</si>
  <si>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</si>
  <si>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</si>
  <si>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</si>
  <si>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</si>
  <si>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</si>
  <si>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</si>
  <si>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</si>
  <si>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</si>
  <si>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</si>
  <si>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</si>
  <si>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</si>
  <si>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</si>
  <si>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</si>
  <si>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</si>
  <si>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</si>
  <si>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</si>
  <si>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</si>
  <si>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</si>
  <si>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</si>
  <si>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</si>
  <si>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</si>
  <si>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</si>
  <si>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</si>
  <si>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</si>
  <si>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</si>
  <si>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</si>
  <si>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</si>
  <si>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</si>
  <si>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</si>
  <si>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</si>
  <si>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</si>
  <si>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</si>
  <si>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</si>
  <si>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</si>
  <si>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</si>
  <si>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</si>
  <si>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</si>
  <si>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</si>
  <si>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</si>
  <si>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</si>
  <si>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</si>
  <si>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</si>
  <si>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</si>
  <si>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</si>
  <si>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</si>
  <si>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</si>
  <si>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</si>
  <si>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</si>
  <si>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</si>
  <si>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</si>
  <si>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</si>
  <si>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</si>
  <si>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</si>
  <si>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</si>
  <si>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</si>
  <si>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</si>
  <si>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</si>
  <si>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</si>
  <si>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</si>
  <si>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</si>
  <si>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</si>
  <si>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</si>
  <si>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</si>
  <si>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</si>
  <si>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</si>
  <si>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</si>
  <si>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</si>
  <si>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</si>
  <si>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</si>
  <si>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</si>
  <si>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</si>
  <si>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</si>
  <si>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</si>
  <si>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</si>
  <si>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</si>
  <si>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</si>
  <si>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</si>
  <si>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</si>
  <si>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</si>
  <si>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</si>
  <si>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</si>
  <si>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</si>
  <si>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</si>
  <si>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</si>
  <si>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</si>
  <si>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</si>
  <si>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</si>
  <si>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</si>
  <si>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</si>
  <si>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</si>
  <si>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</si>
  <si>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</si>
  <si>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</si>
  <si>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</si>
  <si>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</si>
  <si>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</si>
  <si>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</si>
  <si>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</si>
  <si>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</si>
  <si>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</si>
  <si>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</si>
  <si>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</si>
  <si>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</si>
  <si>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</si>
  <si>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</si>
  <si>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</si>
  <si>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</si>
  <si>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</si>
  <si>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</si>
  <si>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</si>
  <si>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</si>
  <si>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</si>
  <si>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</si>
  <si>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</si>
  <si>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</si>
  <si>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</si>
  <si>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</si>
  <si>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</si>
  <si>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</si>
  <si>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</si>
  <si>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</si>
  <si>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</si>
  <si>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</si>
  <si>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</si>
  <si>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</si>
  <si>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</si>
  <si>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</si>
  <si>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</si>
  <si>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</si>
  <si>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</si>
  <si>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</si>
  <si>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</si>
  <si>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</si>
  <si>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</si>
  <si>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</si>
  <si>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</si>
  <si>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</si>
  <si>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</si>
  <si>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</si>
  <si>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</si>
  <si>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</si>
  <si>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</si>
  <si>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</si>
  <si>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</si>
  <si>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</si>
  <si>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</si>
  <si>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</si>
  <si>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</si>
  <si>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</si>
  <si>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</si>
  <si>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</si>
  <si>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</si>
  <si>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</si>
  <si>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</si>
  <si>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</si>
  <si>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</si>
  <si>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</si>
  <si>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</si>
  <si>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</si>
  <si>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</si>
  <si>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</si>
  <si>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</si>
  <si>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</si>
  <si>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</si>
  <si>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</si>
  <si>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</si>
  <si>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</si>
  <si>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</si>
  <si>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</si>
  <si>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</si>
  <si>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</si>
  <si>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</si>
  <si>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</si>
  <si>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</si>
  <si>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</si>
  <si>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</si>
  <si>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</si>
  <si>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</si>
  <si>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</si>
  <si>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</si>
  <si>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</si>
  <si>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</si>
  <si>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</si>
  <si>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</si>
  <si>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</si>
  <si>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</si>
  <si>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</si>
  <si>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</si>
  <si>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</si>
  <si>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</si>
  <si>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</si>
  <si>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</si>
  <si>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</si>
  <si>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</si>
  <si>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</si>
  <si>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</si>
  <si>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</si>
  <si>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</si>
  <si>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</si>
  <si>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</si>
  <si>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</si>
  <si>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</si>
  <si>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</si>
  <si>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</si>
  <si>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</si>
  <si>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</si>
  <si>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</si>
  <si>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</si>
  <si>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</si>
  <si>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</si>
  <si>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</si>
  <si>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</si>
  <si>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</si>
  <si>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</si>
  <si>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</si>
  <si>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</si>
  <si>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</si>
  <si>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</si>
  <si>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</si>
  <si>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</si>
  <si>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</si>
  <si>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</si>
  <si>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</si>
  <si>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</si>
  <si>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</si>
  <si>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</si>
  <si>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</si>
  <si>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</si>
  <si>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</si>
  <si>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</si>
  <si>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</si>
  <si>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</si>
  <si>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</si>
  <si>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</si>
  <si>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</si>
  <si>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</si>
  <si>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</si>
  <si>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</si>
  <si>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</si>
  <si>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</si>
  <si>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</si>
  <si>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</si>
  <si>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</si>
  <si>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</si>
  <si>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</si>
  <si>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</si>
  <si>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</si>
  <si>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</si>
  <si>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</si>
  <si>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</si>
  <si>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</si>
  <si>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</si>
  <si>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</si>
  <si>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</si>
  <si>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</si>
  <si>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</si>
  <si>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</si>
  <si>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</si>
  <si>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</si>
  <si>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</si>
  <si>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</si>
  <si>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</si>
  <si>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</si>
  <si>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</si>
  <si>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</si>
  <si>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</si>
  <si>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</si>
  <si>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</si>
  <si>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</si>
  <si>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</si>
  <si>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</si>
  <si>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</si>
  <si>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</si>
  <si>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</si>
  <si>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</si>
  <si>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</si>
  <si>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</si>
  <si>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</si>
  <si>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</si>
  <si>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</si>
  <si>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</si>
  <si>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</si>
  <si>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</si>
  <si>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</si>
  <si>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</si>
  <si>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</si>
  <si>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</si>
  <si>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</si>
  <si>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</si>
  <si>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</si>
  <si>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</si>
  <si>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</si>
  <si>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</si>
  <si>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</si>
  <si>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</si>
  <si>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</si>
  <si>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</si>
  <si>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</si>
  <si>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</si>
  <si>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</si>
  <si>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</si>
  <si>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</si>
  <si>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</si>
  <si>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</si>
  <si>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</si>
  <si>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</si>
  <si>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</si>
  <si>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</si>
  <si>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</si>
  <si>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</si>
  <si>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</si>
  <si>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</si>
  <si>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</si>
  <si>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</si>
  <si>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</si>
  <si>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</si>
  <si>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</si>
  <si>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</si>
  <si>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</si>
  <si>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</si>
  <si>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</si>
  <si>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</si>
  <si>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</si>
  <si>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</si>
  <si>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</si>
  <si>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</si>
  <si>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</si>
  <si>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</si>
  <si>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</si>
  <si>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</si>
  <si>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</si>
  <si>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</si>
  <si>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</si>
  <si>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</si>
  <si>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</si>
  <si>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</si>
  <si>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</si>
  <si>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</si>
  <si>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</si>
  <si>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</si>
  <si>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</si>
  <si>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</si>
  <si>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</si>
  <si>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</si>
  <si>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</si>
  <si>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</si>
  <si>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</si>
  <si>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</si>
  <si>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</si>
  <si>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</si>
  <si>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</si>
  <si>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</si>
  <si>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</si>
  <si>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</si>
  <si>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</si>
  <si>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</si>
  <si>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</si>
  <si>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</si>
  <si>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</si>
  <si>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</si>
  <si>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</si>
  <si>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</si>
  <si>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</si>
  <si>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</si>
  <si>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</si>
  <si>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</si>
  <si>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</si>
  <si>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</si>
  <si>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</si>
  <si>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</si>
  <si>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</si>
  <si>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</si>
  <si>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</si>
  <si>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</si>
  <si>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</si>
  <si>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</si>
  <si>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</si>
  <si>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</si>
  <si>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</si>
  <si>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</si>
  <si>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</si>
  <si>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</si>
  <si>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</si>
  <si>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</si>
  <si>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</si>
  <si>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</si>
  <si>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</si>
  <si>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</si>
  <si>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</si>
  <si>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</si>
  <si>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</si>
  <si>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</si>
  <si>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</si>
  <si>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</si>
  <si>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</si>
  <si>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</si>
  <si>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</si>
  <si>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</si>
  <si>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</si>
  <si>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</si>
  <si>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</si>
  <si>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</si>
  <si>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</si>
  <si>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</si>
  <si>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</si>
  <si>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</si>
  <si>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</si>
  <si>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</si>
  <si>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</si>
  <si>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</si>
  <si>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</si>
  <si>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</si>
  <si>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</si>
  <si>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</si>
  <si>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</si>
  <si>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</si>
  <si>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</si>
  <si>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</si>
  <si>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</si>
  <si>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</si>
  <si>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</si>
  <si>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</si>
  <si>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</si>
  <si>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</si>
  <si>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</si>
  <si>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</si>
  <si>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</si>
  <si>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</si>
  <si>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</si>
  <si>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</si>
  <si>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</si>
  <si>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</si>
  <si>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</si>
  <si>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</si>
  <si>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</si>
  <si>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</si>
  <si>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</si>
  <si>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</si>
  <si>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</si>
  <si>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</si>
  <si>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</si>
  <si>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</si>
  <si>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</si>
  <si>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</si>
  <si>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</si>
  <si>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</si>
  <si>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</si>
  <si>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</si>
  <si>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</si>
  <si>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</si>
  <si>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</si>
  <si>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</si>
  <si>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</si>
  <si>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</si>
  <si>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</si>
  <si>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</si>
  <si>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</si>
  <si>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</si>
  <si>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</si>
  <si>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</si>
  <si>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</si>
  <si>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</si>
  <si>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</si>
  <si>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</si>
  <si>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</si>
  <si>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</si>
  <si>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</si>
  <si>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</si>
  <si>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</si>
  <si>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</si>
  <si>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</si>
  <si>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</si>
  <si>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</si>
  <si>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</si>
  <si>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</si>
  <si>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</si>
  <si>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</si>
  <si>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</si>
  <si>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</si>
  <si>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</si>
  <si>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</si>
  <si>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</si>
  <si>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</si>
  <si>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</si>
  <si>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</si>
  <si>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</si>
  <si>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</si>
  <si>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</si>
  <si>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</si>
  <si>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</si>
  <si>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</si>
  <si>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</si>
  <si>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</si>
  <si>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</si>
  <si>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</si>
  <si>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</si>
  <si>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</si>
  <si>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</si>
  <si>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</si>
  <si>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</si>
  <si>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</si>
  <si>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</si>
  <si>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</si>
  <si>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</si>
  <si>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</si>
  <si>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</si>
  <si>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</si>
  <si>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</si>
  <si>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</si>
  <si>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</si>
  <si>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</si>
  <si>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</si>
  <si>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</si>
  <si>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</si>
  <si>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</si>
  <si>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</si>
  <si>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</si>
  <si>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</si>
  <si>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</si>
  <si>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</si>
  <si>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</si>
  <si>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</si>
  <si>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</si>
  <si>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</si>
  <si>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</si>
  <si>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</si>
  <si>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</si>
  <si>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</si>
  <si>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</si>
  <si>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</si>
  <si>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</si>
  <si>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</si>
  <si>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</si>
  <si>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</si>
  <si>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</si>
  <si>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</si>
  <si>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</si>
  <si>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</si>
  <si>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</si>
  <si>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</si>
  <si>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</si>
  <si>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</si>
  <si>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</si>
  <si>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</si>
  <si>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</si>
  <si>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</si>
  <si>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</si>
  <si>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</si>
  <si>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</si>
  <si>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</si>
  <si>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</si>
  <si>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</si>
  <si>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</si>
  <si>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</si>
  <si>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</si>
  <si>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</si>
  <si>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</si>
  <si>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</si>
  <si>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</si>
  <si>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</si>
  <si>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</si>
  <si>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</si>
  <si>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</si>
  <si>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</si>
  <si>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</si>
  <si>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</si>
  <si>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</si>
  <si>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</si>
  <si>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</si>
  <si>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</si>
  <si>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</si>
  <si>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</si>
  <si>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</si>
  <si>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</si>
  <si>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</si>
  <si>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</si>
  <si>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</si>
  <si>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</si>
  <si>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</si>
  <si>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</si>
  <si>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</si>
  <si>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</si>
  <si>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</si>
  <si>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</si>
  <si>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</si>
  <si>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</si>
  <si>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</si>
  <si>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</si>
  <si>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</si>
  <si>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</si>
  <si>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</si>
  <si>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</si>
  <si>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</si>
  <si>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</si>
  <si>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</si>
  <si>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</si>
  <si>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</si>
  <si>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</si>
  <si>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</si>
  <si>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</si>
  <si>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</si>
  <si>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</si>
  <si>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</si>
  <si>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</si>
  <si>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</si>
  <si>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</si>
  <si>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</si>
  <si>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</si>
  <si>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</si>
  <si>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</si>
  <si>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</si>
  <si>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</si>
  <si>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</si>
  <si>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</si>
  <si>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</si>
  <si>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</si>
  <si>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</si>
  <si>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</si>
  <si>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</si>
  <si>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</si>
  <si>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</si>
  <si>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</si>
  <si>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</si>
  <si>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</si>
  <si>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</si>
  <si>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</si>
  <si>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</si>
  <si>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</si>
  <si>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</si>
  <si>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</si>
  <si>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</si>
  <si>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</si>
  <si>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</si>
  <si>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</si>
  <si>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</si>
  <si>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</si>
  <si>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</si>
  <si>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</si>
  <si>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</si>
  <si>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</si>
  <si>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</si>
  <si>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</si>
  <si>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</si>
  <si>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</si>
  <si>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</si>
  <si>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</si>
  <si>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</si>
  <si>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</si>
  <si>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</si>
  <si>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</si>
  <si>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</si>
  <si>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</si>
  <si>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</si>
  <si>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</si>
  <si>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</si>
  <si>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</si>
  <si>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</si>
  <si>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</si>
  <si>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</si>
  <si>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</si>
  <si>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</si>
  <si>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</si>
  <si>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</si>
  <si>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</si>
  <si>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</si>
  <si>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</si>
  <si>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</si>
  <si>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</si>
  <si>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</si>
  <si>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</si>
  <si>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</si>
  <si>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</si>
  <si>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</si>
  <si>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</si>
  <si>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</si>
  <si>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</si>
  <si>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</si>
  <si>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</si>
  <si>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</si>
  <si>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</si>
  <si>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</si>
  <si>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</si>
  <si>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</si>
  <si>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</si>
  <si>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</si>
  <si>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</si>
  <si>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</si>
  <si>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</si>
  <si>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</si>
  <si>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</si>
  <si>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</si>
  <si>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</si>
  <si>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</si>
  <si>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</si>
  <si>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</si>
  <si>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</si>
  <si>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</si>
  <si>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</si>
  <si>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</si>
  <si>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</si>
  <si>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</si>
  <si>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</si>
  <si>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</si>
  <si>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</si>
  <si>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</si>
  <si>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</si>
  <si>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</si>
  <si>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</si>
  <si>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</si>
  <si>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</si>
  <si>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</si>
  <si>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</si>
  <si>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</si>
  <si>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</si>
  <si>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</si>
  <si>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</si>
  <si>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</si>
  <si>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</si>
  <si>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</si>
  <si>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</si>
  <si>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</si>
  <si>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</si>
  <si>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</si>
  <si>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</si>
  <si>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</si>
  <si>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</si>
  <si>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</si>
  <si>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</si>
  <si>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</si>
  <si>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</si>
  <si>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</si>
  <si>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</si>
  <si>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</si>
  <si>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</si>
  <si>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</si>
  <si>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</si>
  <si>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</si>
  <si>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</si>
  <si>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</si>
  <si>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</si>
  <si>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</si>
  <si>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</si>
  <si>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</si>
  <si>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</si>
  <si>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</si>
  <si>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</si>
  <si>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</si>
  <si>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</si>
  <si>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</si>
  <si>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</si>
  <si>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</si>
  <si>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</si>
  <si>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</si>
  <si>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</si>
  <si>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</si>
  <si>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</si>
  <si>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</si>
  <si>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</si>
  <si>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</si>
  <si>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</si>
  <si>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</si>
  <si>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</si>
  <si>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</si>
  <si>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</si>
  <si>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</si>
  <si>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</si>
  <si>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</si>
  <si>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</si>
  <si>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</si>
  <si>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</si>
  <si>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</si>
  <si>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</si>
  <si>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</si>
  <si>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</si>
  <si>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</si>
  <si>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</si>
  <si>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</si>
  <si>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</si>
  <si>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</si>
  <si>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</si>
  <si>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</si>
  <si>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</si>
  <si>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</si>
  <si>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</si>
  <si>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</si>
  <si>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</si>
  <si>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</si>
  <si>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</si>
  <si>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</si>
  <si>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</si>
  <si>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</si>
  <si>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</si>
  <si>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</si>
  <si>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</si>
  <si>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</si>
  <si>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</si>
  <si>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</si>
  <si>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</si>
  <si>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</si>
  <si>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</si>
  <si>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</si>
  <si>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</si>
  <si>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</si>
  <si>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</si>
  <si>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</si>
  <si>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</si>
  <si>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</si>
  <si>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</si>
  <si>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</si>
  <si>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</si>
  <si>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</si>
  <si>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</si>
  <si>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</si>
  <si>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</si>
  <si>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</si>
  <si>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</si>
  <si>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</si>
  <si>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</si>
  <si>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</si>
  <si>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</si>
  <si>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</si>
  <si>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</si>
  <si>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</si>
  <si>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</si>
  <si>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</si>
  <si>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</si>
  <si>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</si>
  <si>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</si>
  <si>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</si>
  <si>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</si>
  <si>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</si>
  <si>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</si>
  <si>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</si>
  <si>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</si>
  <si>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</si>
  <si>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</si>
  <si>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</si>
  <si>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</si>
  <si>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</si>
  <si>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</si>
  <si>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</si>
  <si>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</si>
  <si>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</si>
  <si>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</si>
  <si>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</si>
  <si>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</si>
  <si>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</si>
  <si>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</si>
  <si>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</si>
  <si>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</si>
  <si>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</si>
  <si>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</si>
  <si>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</si>
  <si>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</si>
  <si>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</si>
  <si>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</si>
  <si>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</si>
  <si>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</si>
  <si>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</si>
  <si>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</si>
  <si>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</si>
  <si>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</si>
  <si>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</si>
  <si>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</si>
  <si>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</si>
  <si>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</si>
  <si>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</si>
  <si>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</si>
  <si>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</si>
  <si>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</si>
  <si>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</si>
  <si>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</si>
  <si>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</si>
  <si>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</si>
  <si>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</si>
  <si>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</si>
  <si>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</si>
  <si>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</si>
  <si>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</si>
  <si>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</si>
  <si>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</si>
  <si>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</si>
  <si>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</si>
  <si>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</si>
  <si>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</si>
  <si>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</si>
  <si>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</si>
  <si>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</si>
  <si>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</si>
  <si>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</si>
  <si>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</si>
  <si>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</si>
  <si>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</si>
  <si>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</si>
  <si>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</si>
  <si>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</si>
  <si>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</si>
  <si>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</si>
  <si>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</si>
  <si>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</si>
  <si>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</si>
  <si>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</si>
  <si>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</si>
  <si>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</si>
  <si>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</si>
  <si>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</si>
  <si>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</si>
  <si>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</si>
  <si>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</si>
  <si>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</si>
  <si>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</si>
  <si>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</si>
  <si>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</si>
  <si>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</si>
  <si>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</si>
  <si>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</si>
  <si>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</si>
  <si>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</si>
  <si>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</si>
  <si>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</si>
  <si>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</si>
  <si>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</si>
  <si>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</si>
  <si>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</si>
  <si>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</si>
  <si>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</si>
  <si>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</si>
  <si>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</si>
  <si>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</si>
  <si>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</si>
  <si>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</si>
  <si>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</si>
  <si>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</si>
  <si>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</si>
  <si>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</si>
  <si>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</si>
  <si>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</si>
  <si>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</si>
  <si>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</si>
  <si>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</si>
  <si>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</si>
  <si>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</si>
  <si>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</si>
  <si>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</si>
  <si>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</si>
  <si>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</si>
  <si>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</si>
  <si>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</si>
  <si>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</si>
  <si>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</si>
  <si>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</si>
  <si>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</si>
  <si>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</si>
  <si>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</si>
  <si>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</si>
  <si>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</si>
  <si>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</si>
  <si>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</si>
  <si>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</si>
  <si>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</si>
  <si>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</si>
  <si>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</si>
  <si>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</si>
  <si>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</si>
  <si>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</si>
  <si>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</si>
  <si>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</si>
  <si>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</si>
  <si>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</si>
  <si>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</si>
  <si>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</si>
  <si>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</si>
  <si>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</si>
  <si>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</si>
  <si>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</si>
  <si>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</si>
  <si>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</si>
  <si>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</si>
  <si>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</si>
  <si>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</si>
  <si>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</si>
  <si>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</si>
  <si>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</si>
  <si>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</si>
  <si>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</si>
  <si>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</si>
  <si>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</si>
  <si>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</si>
  <si>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</si>
  <si>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</si>
  <si>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</si>
  <si>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</si>
  <si>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</si>
  <si>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</si>
  <si>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</si>
  <si>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</si>
  <si>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</si>
  <si>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</si>
  <si>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</si>
  <si>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</si>
  <si>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</si>
  <si>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</si>
  <si>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</si>
  <si>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</si>
  <si>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</si>
  <si>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</si>
  <si>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</si>
  <si>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</si>
  <si>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</si>
  <si>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</si>
  <si>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</si>
  <si>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</si>
  <si>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</si>
  <si>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</si>
  <si>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</si>
  <si>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</si>
  <si>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</si>
  <si>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</si>
  <si>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</si>
  <si>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</si>
  <si>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</si>
  <si>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</si>
  <si>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</si>
  <si>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</si>
  <si>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</si>
  <si>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</si>
  <si>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</si>
  <si>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</si>
  <si>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</si>
  <si>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</si>
  <si>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</si>
  <si>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</si>
  <si>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</si>
  <si>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</si>
  <si>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</si>
  <si>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</si>
  <si>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</si>
  <si>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</si>
  <si>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</si>
  <si>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</si>
  <si>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</si>
  <si>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</si>
  <si>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</si>
  <si>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</si>
  <si>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</si>
  <si>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</si>
  <si>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</si>
  <si>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</si>
  <si>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</si>
  <si>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</si>
  <si>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</si>
  <si>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</si>
  <si>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</si>
  <si>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</si>
  <si>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</si>
  <si>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</si>
  <si>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</si>
  <si>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</si>
  <si>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</si>
  <si>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</si>
  <si>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</si>
  <si>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</si>
  <si>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</si>
  <si>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</si>
  <si>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</si>
  <si>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</si>
  <si>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</si>
  <si>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</si>
  <si>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</si>
  <si>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</si>
  <si>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</si>
  <si>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</si>
  <si>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</si>
  <si>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</si>
  <si>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</si>
  <si>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</si>
  <si>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</si>
  <si>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</si>
  <si>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</si>
  <si>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</si>
  <si>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</si>
  <si>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</si>
  <si>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</si>
  <si>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</si>
  <si>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</si>
  <si>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</si>
  <si>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</si>
  <si>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</si>
  <si>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</si>
  <si>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</si>
  <si>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</si>
  <si>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</si>
  <si>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</si>
  <si>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</si>
  <si>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</si>
  <si>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</si>
  <si>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</si>
  <si>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</si>
  <si>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</si>
  <si>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</si>
  <si>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</si>
  <si>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</si>
  <si>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</si>
  <si>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</si>
  <si>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</si>
  <si>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</si>
  <si>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</si>
  <si>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</si>
  <si>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</si>
  <si>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</si>
  <si>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</si>
  <si>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</si>
  <si>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</si>
  <si>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</si>
  <si>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</si>
  <si>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</si>
  <si>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</si>
  <si>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</si>
  <si>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</si>
  <si>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</si>
  <si>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</si>
  <si>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</si>
  <si>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</si>
  <si>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</si>
  <si>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</si>
  <si>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</si>
  <si>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</si>
  <si>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</si>
  <si>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</si>
  <si>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</si>
  <si>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</si>
  <si>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</si>
  <si>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</si>
  <si>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</si>
  <si>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</si>
  <si>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</si>
  <si>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</si>
  <si>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</si>
  <si>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</si>
  <si>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</si>
  <si>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</si>
  <si>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</si>
  <si>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</si>
  <si>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</si>
  <si>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</si>
  <si>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</si>
  <si>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</si>
  <si>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</si>
  <si>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</si>
  <si>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</si>
  <si>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</si>
  <si>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</si>
  <si>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</si>
  <si>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</si>
  <si>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</si>
  <si>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</si>
  <si>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</si>
  <si>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</si>
  <si>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</si>
  <si>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</si>
  <si>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</si>
  <si>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</si>
  <si>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</si>
  <si>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</si>
  <si>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</si>
  <si>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</si>
  <si>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</si>
  <si>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</si>
  <si>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</si>
  <si>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</si>
  <si>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</si>
  <si>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</si>
  <si>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</si>
  <si>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</si>
  <si>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</si>
  <si>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</si>
  <si>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</si>
  <si>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</si>
  <si>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</si>
  <si>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</si>
  <si>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</si>
  <si>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</si>
  <si>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</si>
  <si>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</si>
  <si>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</si>
  <si>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</si>
  <si>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</si>
  <si>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</si>
  <si>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</si>
  <si>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</si>
  <si>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</si>
  <si>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</si>
  <si>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</si>
  <si>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</si>
  <si>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</si>
  <si>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</si>
  <si>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</si>
  <si>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</si>
  <si>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</si>
  <si>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</si>
  <si>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</si>
  <si>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</si>
  <si>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</si>
  <si>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</si>
  <si>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</si>
  <si>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</si>
  <si>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</si>
  <si>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</si>
  <si>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</si>
  <si>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</si>
  <si>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</si>
  <si>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</si>
  <si>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</si>
  <si>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</si>
  <si>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</si>
  <si>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</si>
  <si>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</si>
  <si>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</si>
  <si>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</si>
  <si>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</si>
  <si>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</si>
  <si>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</si>
  <si>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</si>
  <si>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</si>
  <si>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</si>
  <si>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</si>
  <si>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</si>
  <si>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</si>
  <si>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</si>
  <si>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</si>
  <si>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</si>
  <si>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</si>
  <si>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</si>
  <si>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</si>
  <si>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</si>
  <si>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</si>
  <si>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</si>
  <si>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</si>
  <si>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</si>
  <si>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</si>
  <si>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</si>
  <si>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</si>
  <si>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</si>
  <si>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</si>
  <si>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</si>
  <si>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</si>
  <si>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</si>
  <si>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</si>
  <si>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</si>
  <si>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</si>
  <si>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</si>
  <si>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</si>
  <si>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</si>
  <si>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</si>
  <si>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</si>
  <si>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</si>
  <si>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</si>
  <si>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</si>
  <si>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</si>
  <si>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</si>
  <si>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</si>
  <si>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</si>
  <si>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</si>
  <si>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</si>
  <si>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</si>
  <si>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</si>
  <si>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</si>
  <si>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</si>
  <si>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</si>
  <si>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</si>
  <si>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</si>
  <si>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</si>
  <si>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</si>
  <si>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</si>
  <si>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</si>
  <si>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</si>
  <si>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</si>
  <si>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</si>
  <si>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</si>
  <si>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</si>
  <si>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</si>
  <si>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</si>
  <si>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</si>
  <si>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</si>
  <si>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</si>
  <si>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</si>
  <si>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</si>
  <si>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</si>
  <si>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</si>
  <si>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</si>
  <si>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</si>
  <si>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</si>
  <si>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</si>
  <si>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</si>
  <si>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</si>
  <si>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</si>
  <si>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</si>
  <si>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</si>
  <si>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</si>
  <si>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</si>
  <si>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</si>
  <si>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</si>
  <si>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</si>
  <si>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</si>
  <si>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</si>
  <si>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</si>
  <si>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</si>
  <si>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</si>
  <si>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</si>
  <si>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</si>
  <si>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</si>
  <si>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</si>
  <si>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</si>
  <si>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</si>
  <si>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</si>
  <si>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</si>
  <si>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</si>
  <si>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</si>
  <si>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</si>
  <si>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</si>
  <si>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</si>
  <si>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</si>
  <si>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</si>
  <si>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</si>
  <si>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</si>
  <si>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</si>
  <si>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</si>
  <si>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</si>
  <si>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</si>
  <si>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</si>
  <si>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</si>
  <si>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</si>
  <si>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</si>
  <si>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</si>
  <si>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</si>
  <si>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</si>
  <si>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</si>
  <si>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</si>
  <si>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</si>
  <si>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</si>
  <si>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</si>
  <si>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</si>
  <si>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</si>
  <si>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</si>
  <si>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</si>
  <si>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</si>
  <si>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</si>
  <si>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</si>
  <si>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</si>
  <si>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</si>
  <si>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</si>
  <si>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</si>
  <si>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</si>
  <si>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</si>
  <si>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</si>
  <si>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</si>
  <si>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</si>
  <si>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</si>
  <si>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</si>
  <si>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</si>
  <si>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</si>
  <si>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</si>
  <si>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</si>
  <si>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</si>
  <si>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</si>
  <si>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</si>
  <si>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</si>
  <si>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</si>
  <si>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</si>
  <si>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</si>
  <si>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</si>
  <si>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</si>
  <si>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</si>
  <si>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</si>
  <si>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</si>
  <si>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</si>
  <si>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</si>
  <si>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</si>
  <si>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</si>
  <si>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</si>
  <si>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</si>
  <si>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</si>
  <si>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</si>
  <si>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</si>
  <si>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</si>
  <si>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</si>
  <si>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</si>
  <si>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</si>
  <si>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</si>
  <si>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</si>
  <si>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</si>
  <si>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</si>
  <si>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</si>
  <si>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</si>
  <si>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</si>
  <si>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</si>
  <si>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</si>
  <si>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</si>
  <si>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</si>
  <si>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</si>
  <si>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</si>
  <si>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</si>
  <si>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</si>
  <si>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</si>
  <si>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</si>
  <si>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</si>
  <si>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</si>
  <si>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</si>
  <si>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</si>
  <si>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</si>
  <si>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</si>
  <si>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</si>
  <si>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</si>
  <si>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</si>
  <si>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</si>
  <si>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</si>
  <si>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</si>
  <si>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</si>
  <si>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</si>
  <si>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</si>
  <si>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</si>
  <si>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</si>
  <si>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</si>
  <si>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</si>
  <si>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</si>
  <si>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</si>
  <si>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</si>
  <si>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</si>
  <si>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</si>
  <si>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</si>
  <si>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</si>
  <si>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</si>
  <si>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</si>
  <si>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</si>
  <si>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</si>
  <si>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</si>
  <si>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</si>
  <si>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</si>
  <si>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</si>
  <si>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</si>
  <si>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</si>
  <si>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</si>
  <si>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</si>
  <si>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</si>
  <si>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</si>
  <si>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</si>
  <si>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</si>
  <si>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</si>
  <si>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</si>
  <si>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</si>
  <si>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</si>
  <si>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</si>
  <si>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</si>
  <si>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</si>
  <si>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</si>
  <si>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</si>
  <si>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</si>
  <si>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</si>
  <si>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</si>
  <si>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</si>
  <si>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</si>
  <si>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</si>
  <si>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</si>
  <si>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</si>
  <si>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</si>
  <si>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</si>
  <si>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</si>
  <si>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</si>
  <si>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</si>
  <si>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</si>
  <si>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</si>
  <si>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</si>
  <si>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</si>
  <si>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</si>
  <si>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</si>
  <si>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</si>
  <si>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</si>
  <si>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</si>
  <si>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</si>
  <si>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</si>
  <si>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</si>
  <si>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</si>
  <si>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</si>
  <si>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</si>
  <si>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</si>
  <si>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</si>
  <si>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</si>
  <si>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</si>
  <si>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</si>
  <si>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</si>
  <si>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</si>
  <si>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</si>
  <si>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</si>
  <si>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</si>
  <si>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</si>
  <si>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</si>
  <si>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</si>
  <si>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</si>
  <si>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</si>
  <si>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</si>
  <si>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</si>
  <si>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</si>
  <si>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</si>
  <si>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</si>
  <si>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</si>
  <si>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</si>
  <si>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</si>
  <si>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</si>
  <si>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</si>
  <si>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</si>
  <si>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</si>
  <si>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</si>
  <si>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</si>
  <si>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</si>
  <si>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</si>
  <si>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</si>
  <si>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</si>
  <si>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</si>
  <si>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</si>
  <si>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</si>
  <si>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</si>
  <si>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</si>
  <si>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</si>
  <si>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</si>
  <si>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</si>
  <si>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</si>
  <si>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</si>
  <si>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</si>
  <si>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</si>
  <si>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</si>
  <si>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</si>
  <si>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</si>
  <si>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</si>
  <si>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</si>
  <si>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</si>
  <si>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</si>
  <si>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</si>
  <si>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</si>
  <si>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</si>
  <si>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</si>
  <si>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</si>
  <si>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</si>
  <si>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</si>
  <si>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</si>
  <si>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</si>
  <si>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</si>
  <si>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</si>
  <si>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</si>
  <si>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</si>
  <si>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</si>
  <si>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</si>
  <si>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</si>
  <si>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</si>
  <si>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</si>
  <si>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</si>
  <si>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</si>
  <si>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</si>
  <si>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</si>
  <si>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</si>
  <si>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</si>
  <si>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</si>
  <si>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</si>
  <si>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</si>
  <si>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</si>
  <si>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</si>
  <si>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</si>
  <si>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</si>
  <si>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</si>
  <si>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</si>
  <si>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</si>
  <si>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</si>
  <si>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</si>
  <si>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</si>
  <si>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</si>
  <si>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</si>
  <si>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</si>
  <si>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</si>
  <si>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</si>
  <si>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</si>
  <si>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</si>
  <si>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</si>
  <si>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</si>
  <si>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</si>
  <si>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</si>
  <si>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</si>
  <si>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</si>
  <si>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</si>
  <si>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</si>
  <si>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</si>
  <si>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</si>
  <si>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</si>
  <si>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</si>
  <si>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</si>
  <si>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</si>
  <si>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</si>
  <si>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</si>
  <si>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</si>
  <si>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</si>
  <si>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</si>
  <si>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</si>
  <si>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</si>
  <si>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</si>
  <si>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</si>
  <si>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</si>
  <si>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</si>
  <si>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</si>
  <si>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</si>
  <si>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</si>
  <si>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</si>
  <si>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</si>
  <si>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</si>
  <si>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</si>
  <si>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</si>
  <si>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</si>
  <si>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</si>
  <si>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</si>
  <si>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</si>
  <si>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</si>
  <si>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</si>
  <si>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</si>
  <si>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</si>
  <si>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</si>
  <si>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</si>
  <si>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</si>
  <si>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</si>
  <si>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</si>
  <si>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</si>
  <si>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</si>
  <si>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</si>
  <si>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</si>
  <si>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</si>
  <si>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</si>
  <si>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</si>
  <si>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</si>
  <si>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</si>
  <si>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</si>
  <si>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</si>
  <si>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</si>
  <si>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</si>
  <si>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</si>
  <si>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</si>
  <si>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</si>
  <si>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</si>
  <si>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</si>
  <si>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</si>
  <si>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</si>
  <si>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</si>
  <si>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</si>
  <si>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</si>
  <si>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</si>
  <si>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</si>
  <si>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</si>
  <si>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</si>
  <si>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</si>
  <si>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</si>
  <si>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</si>
  <si>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</si>
  <si>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</si>
  <si>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</si>
  <si>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</si>
  <si>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</si>
  <si>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</si>
  <si>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</si>
  <si>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</si>
  <si>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</si>
  <si>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</si>
  <si>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</si>
  <si>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</si>
  <si>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</si>
  <si>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</si>
  <si>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</si>
  <si>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</si>
  <si>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</si>
  <si>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</si>
  <si>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</si>
  <si>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</si>
  <si>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</si>
  <si>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</si>
  <si>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</si>
  <si>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</si>
  <si>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</si>
  <si>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</si>
  <si>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</si>
  <si>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</si>
  <si>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</si>
  <si>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</si>
  <si>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</si>
  <si>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</si>
  <si>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</si>
  <si>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</si>
  <si>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</si>
  <si>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</si>
  <si>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</si>
  <si>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</si>
  <si>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</si>
  <si>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</si>
  <si>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</si>
  <si>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</si>
  <si>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</si>
  <si>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</si>
  <si>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</si>
  <si>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</si>
  <si>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</si>
  <si>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</si>
  <si>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</si>
  <si>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</si>
  <si>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</si>
  <si>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</si>
  <si>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</si>
  <si>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</si>
  <si>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</si>
  <si>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</si>
  <si>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</si>
  <si>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</si>
  <si>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</si>
  <si>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</si>
  <si>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</si>
  <si>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</si>
  <si>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</si>
  <si>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</si>
  <si>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</si>
  <si>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</si>
  <si>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</si>
  <si>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</si>
  <si>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</si>
  <si>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</si>
  <si>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</si>
  <si>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</si>
  <si>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</si>
  <si>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</si>
  <si>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</si>
  <si>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</si>
  <si>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</si>
  <si>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</si>
  <si>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</si>
  <si>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</si>
  <si>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</si>
  <si>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</si>
  <si>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</si>
  <si>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</si>
  <si>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</si>
  <si>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</si>
  <si>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</si>
  <si>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</si>
  <si>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</si>
  <si>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</si>
  <si>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</si>
  <si>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</si>
  <si>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</si>
  <si>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</si>
  <si>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</si>
  <si>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</si>
  <si>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</si>
  <si>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</si>
  <si>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</si>
  <si>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</si>
  <si>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</si>
  <si>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</si>
  <si>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</si>
  <si>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</si>
  <si>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</si>
  <si>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</si>
  <si>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</si>
  <si>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</si>
  <si>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</si>
  <si>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</si>
  <si>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</si>
  <si>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</si>
  <si>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</si>
  <si>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</si>
  <si>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</si>
  <si>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</si>
  <si>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</si>
  <si>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</si>
  <si>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</si>
  <si>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</si>
  <si>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</si>
  <si>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</si>
  <si>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</si>
  <si>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</si>
  <si>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</si>
  <si>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</si>
  <si>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</si>
  <si>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</si>
  <si>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</si>
  <si>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</si>
  <si>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</si>
  <si>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</si>
  <si>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</si>
  <si>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</si>
  <si>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</si>
  <si>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</si>
  <si>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</si>
  <si>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</si>
  <si>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</si>
  <si>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</si>
  <si>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</si>
  <si>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</si>
  <si>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</si>
  <si>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</si>
  <si>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</si>
  <si>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</si>
  <si>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</si>
  <si>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</si>
  <si>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</si>
  <si>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</si>
  <si>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</si>
  <si>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</si>
  <si>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</si>
  <si>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</si>
  <si>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</si>
  <si>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</si>
  <si>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</si>
  <si>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</si>
  <si>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</si>
  <si>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</si>
  <si>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</si>
  <si>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</si>
  <si>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</si>
  <si>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</si>
  <si>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</si>
  <si>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</si>
  <si>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</si>
  <si>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</si>
  <si>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</si>
  <si>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</si>
  <si>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</si>
  <si>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</si>
  <si>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</si>
  <si>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</si>
  <si>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</si>
  <si>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</si>
  <si>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</si>
  <si>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</si>
  <si>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</si>
  <si>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</si>
  <si>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</si>
  <si>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</si>
  <si>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</si>
  <si>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</si>
  <si>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</si>
  <si>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</si>
  <si>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</si>
  <si>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</si>
  <si>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</si>
  <si>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</si>
  <si>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</si>
  <si>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</si>
  <si>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</si>
  <si>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</si>
  <si>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</si>
  <si>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</si>
  <si>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</si>
  <si>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</si>
  <si>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</si>
  <si>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</si>
  <si>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</si>
  <si>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</si>
  <si>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</si>
  <si>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</si>
  <si>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</si>
  <si>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</si>
  <si>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</si>
  <si>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</si>
  <si>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</si>
  <si>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</si>
  <si>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</si>
  <si>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</si>
  <si>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</si>
  <si>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</si>
  <si>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</si>
  <si>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</si>
  <si>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</si>
  <si>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</si>
  <si>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</si>
  <si>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</si>
  <si>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</si>
  <si>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</si>
  <si>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</si>
  <si>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</si>
  <si>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</si>
  <si>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</si>
  <si>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</si>
  <si>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</si>
  <si>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</si>
  <si>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</si>
  <si>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</si>
  <si>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</si>
  <si>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</si>
  <si>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</si>
  <si>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</si>
  <si>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</si>
  <si>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</si>
  <si>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</si>
  <si>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</si>
  <si>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</si>
  <si>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</si>
  <si>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</si>
  <si>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</si>
  <si>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</si>
  <si>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</si>
  <si>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</si>
  <si>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</si>
  <si>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</si>
  <si>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</si>
  <si>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</si>
  <si>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</si>
  <si>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</si>
  <si>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</si>
  <si>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</si>
  <si>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</si>
  <si>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</si>
  <si>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</si>
  <si>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</si>
  <si>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</si>
  <si>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</si>
  <si>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</si>
  <si>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</si>
  <si>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</si>
  <si>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</si>
  <si>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</si>
  <si>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</si>
  <si>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</si>
  <si>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</si>
  <si>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</si>
  <si>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</si>
  <si>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</si>
  <si>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</si>
  <si>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</si>
  <si>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</si>
  <si>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</si>
  <si>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</si>
  <si>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</si>
  <si>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</si>
  <si>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</si>
  <si>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</si>
  <si>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</si>
  <si>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</si>
  <si>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</si>
  <si>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</si>
  <si>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</si>
  <si>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</si>
  <si>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</si>
  <si>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</si>
  <si>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</si>
  <si>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</si>
  <si>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</si>
  <si>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</si>
  <si>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</si>
  <si>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</si>
  <si>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</si>
  <si>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</si>
  <si>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</si>
  <si>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</si>
  <si>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</si>
  <si>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</si>
  <si>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</si>
  <si>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</si>
  <si>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</si>
  <si>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</si>
  <si>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</si>
  <si>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</si>
  <si>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</si>
  <si>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</si>
  <si>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</si>
  <si>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</si>
  <si>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</si>
  <si>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</si>
  <si>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</si>
  <si>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</si>
  <si>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</si>
  <si>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</si>
  <si>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</si>
  <si>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</si>
  <si>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</si>
  <si>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</si>
  <si>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</si>
  <si>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</si>
  <si>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</si>
  <si>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</si>
  <si>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</si>
  <si>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</si>
  <si>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</si>
  <si>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</si>
  <si>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</si>
  <si>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</si>
  <si>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</si>
  <si>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</si>
  <si>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</si>
  <si>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</si>
  <si>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</si>
  <si>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</si>
  <si>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</si>
  <si>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</si>
  <si>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</si>
  <si>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</si>
  <si>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</si>
  <si>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</si>
  <si>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</si>
  <si>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</si>
  <si>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</si>
  <si>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</si>
  <si>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</si>
  <si>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</si>
  <si>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</si>
  <si>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</si>
  <si>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</si>
  <si>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</si>
  <si>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</si>
  <si>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</si>
  <si>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</si>
  <si>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</si>
  <si>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</si>
  <si>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</si>
  <si>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</si>
  <si>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</si>
  <si>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</si>
  <si>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</si>
  <si>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</si>
  <si>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</si>
  <si>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</si>
  <si>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</si>
  <si>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</si>
  <si>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</si>
  <si>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</si>
  <si>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</si>
  <si>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</si>
  <si>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</si>
  <si>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</si>
  <si>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</si>
  <si>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</si>
  <si>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</si>
  <si>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</si>
  <si>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</si>
  <si>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</si>
  <si>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</si>
  <si>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</si>
  <si>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</si>
  <si>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</si>
  <si>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</si>
  <si>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</si>
  <si>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</si>
  <si>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</si>
  <si>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</si>
  <si>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</si>
  <si>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</si>
  <si>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</si>
  <si>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</si>
  <si>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</si>
  <si>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</si>
  <si>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</si>
  <si>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</si>
  <si>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</si>
  <si>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</si>
  <si>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</si>
  <si>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</si>
  <si>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</si>
  <si>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</si>
  <si>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</si>
  <si>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</si>
  <si>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</si>
  <si>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</si>
  <si>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</si>
  <si>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</si>
  <si>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</si>
  <si>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</si>
  <si>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</si>
  <si>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</si>
  <si>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</si>
  <si>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</si>
  <si>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</si>
  <si>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</si>
  <si>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</si>
  <si>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</si>
  <si>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</si>
  <si>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</si>
  <si>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</si>
  <si>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</si>
  <si>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</si>
  <si>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</si>
  <si>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</si>
  <si>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</si>
  <si>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</si>
  <si>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</si>
  <si>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</si>
  <si>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</si>
  <si>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</si>
  <si>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</si>
  <si>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</si>
  <si>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</si>
  <si>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</si>
  <si>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</si>
  <si>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</si>
  <si>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</si>
  <si>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</si>
  <si>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</si>
  <si>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</si>
  <si>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</si>
  <si>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</si>
  <si>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</si>
  <si>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</si>
  <si>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</si>
  <si>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</si>
  <si>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</si>
  <si>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</si>
  <si>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</si>
  <si>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</si>
  <si>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</si>
  <si>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</si>
  <si>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</si>
  <si>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</si>
  <si>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</si>
  <si>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</si>
  <si>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</si>
  <si>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</si>
  <si>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</si>
  <si>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</si>
  <si>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</si>
  <si>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</si>
  <si>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</si>
  <si>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</si>
  <si>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</si>
  <si>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</si>
  <si>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</si>
  <si>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</si>
  <si>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</si>
  <si>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</si>
  <si>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</si>
  <si>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</si>
  <si>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</si>
  <si>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</si>
  <si>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</si>
  <si>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</si>
  <si>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</si>
  <si>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</si>
  <si>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</si>
  <si>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</si>
  <si>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</si>
  <si>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</si>
  <si>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</si>
  <si>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</si>
  <si>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</si>
  <si>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</si>
  <si>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</si>
  <si>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</si>
  <si>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</si>
  <si>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</si>
  <si>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</si>
  <si>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</si>
  <si>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</si>
  <si>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</si>
  <si>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</si>
  <si>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</si>
  <si>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</si>
  <si>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</si>
  <si>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</si>
  <si>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</si>
  <si>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</si>
  <si>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</si>
  <si>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</si>
  <si>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</si>
  <si>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</si>
  <si>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</si>
  <si>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</si>
  <si>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</si>
  <si>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</si>
  <si>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</si>
  <si>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</si>
  <si>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</si>
  <si>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</si>
  <si>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</si>
  <si>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</si>
  <si>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</si>
  <si>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</si>
  <si>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</si>
  <si>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</si>
  <si>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</si>
  <si>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</si>
  <si>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</si>
  <si>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</si>
  <si>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</si>
  <si>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</si>
  <si>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</si>
  <si>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</si>
  <si>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</si>
  <si>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</si>
  <si>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</si>
  <si>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</si>
  <si>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</si>
  <si>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</si>
  <si>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</si>
  <si>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</si>
  <si>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</si>
  <si>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</si>
  <si>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</si>
  <si>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</si>
  <si>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</si>
  <si>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</si>
  <si>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</si>
  <si>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</si>
  <si>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</si>
  <si>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</si>
  <si>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</si>
  <si>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</si>
  <si>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</si>
  <si>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</si>
  <si>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</si>
  <si>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</si>
  <si>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</si>
  <si>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</si>
  <si>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</si>
  <si>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</si>
  <si>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</si>
  <si>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</si>
  <si>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</si>
  <si>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</si>
  <si>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</si>
  <si>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</si>
  <si>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</si>
  <si>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</si>
  <si>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</si>
  <si>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</si>
  <si>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</si>
  <si>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</si>
  <si>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</si>
  <si>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</si>
  <si>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</si>
  <si>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</si>
  <si>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</si>
  <si>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</si>
  <si>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</si>
  <si>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</si>
  <si>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</si>
  <si>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</si>
  <si>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</si>
  <si>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</si>
  <si>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</si>
  <si>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</si>
  <si>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</si>
  <si>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</si>
  <si>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</si>
  <si>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</si>
  <si>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</si>
  <si>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</si>
  <si>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</si>
  <si>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</si>
  <si>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</si>
  <si>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</si>
  <si>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</si>
  <si>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</si>
  <si>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</si>
  <si>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</si>
  <si>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</si>
  <si>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</si>
  <si>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</si>
  <si>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</si>
  <si>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</si>
  <si>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</si>
  <si>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</si>
  <si>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</si>
  <si>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</si>
  <si>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</si>
  <si>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</si>
  <si>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</si>
  <si>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</si>
  <si>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</si>
  <si>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</si>
  <si>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</si>
  <si>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</si>
  <si>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</si>
  <si>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</si>
  <si>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</si>
  <si>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</si>
  <si>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</si>
  <si>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</si>
  <si>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</si>
  <si>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</si>
  <si>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</si>
  <si>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</si>
  <si>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</si>
  <si>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</si>
  <si>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</si>
  <si>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</si>
  <si>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</si>
  <si>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</si>
  <si>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</si>
  <si>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</si>
  <si>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</si>
  <si>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</si>
  <si>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</si>
  <si>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</si>
  <si>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</si>
  <si>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</si>
  <si>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</si>
  <si>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</si>
  <si>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</si>
  <si>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</si>
  <si>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</si>
  <si>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</si>
  <si>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</si>
  <si>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</si>
  <si>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</si>
  <si>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</si>
  <si>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</si>
  <si>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</si>
  <si>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</si>
  <si>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</si>
  <si>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</si>
  <si>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</si>
  <si>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</si>
  <si>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</si>
  <si>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</si>
  <si>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</si>
  <si>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</si>
  <si>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</si>
  <si>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</si>
  <si>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</si>
  <si>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</si>
  <si>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</si>
  <si>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</si>
  <si>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</si>
  <si>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</si>
  <si>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</si>
  <si>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</si>
  <si>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</si>
  <si>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</si>
  <si>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</si>
  <si>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</si>
  <si>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</si>
  <si>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</si>
  <si>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</si>
  <si>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</si>
  <si>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</si>
  <si>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</si>
  <si>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</si>
  <si>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</si>
  <si>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</si>
  <si>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</si>
  <si>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</si>
  <si>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</si>
  <si>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</si>
  <si>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</si>
  <si>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</si>
  <si>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</si>
  <si>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</si>
  <si>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</si>
  <si>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</si>
  <si>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</si>
  <si>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</si>
  <si>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</si>
  <si>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</si>
  <si>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</si>
  <si>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</si>
  <si>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</si>
  <si>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</si>
  <si>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</si>
  <si>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</si>
  <si>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</si>
  <si>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</si>
  <si>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</si>
  <si>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</si>
  <si>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</si>
  <si>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</si>
  <si>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</si>
  <si>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</si>
  <si>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</si>
  <si>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</si>
  <si>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</si>
  <si>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</si>
  <si>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</si>
  <si>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</si>
  <si>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</si>
  <si>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</si>
  <si>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</si>
  <si>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</si>
  <si>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</si>
  <si>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</si>
  <si>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</si>
  <si>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</si>
  <si>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</si>
  <si>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</si>
  <si>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</si>
  <si>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</si>
  <si>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</si>
  <si>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</si>
  <si>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</si>
  <si>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</si>
  <si>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</si>
  <si>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</si>
  <si>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</si>
  <si>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</si>
  <si>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</si>
  <si>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</si>
  <si>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</si>
  <si>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</si>
  <si>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</si>
  <si>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</si>
  <si>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</si>
  <si>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</si>
  <si>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</si>
  <si>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</si>
  <si>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</si>
  <si>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</si>
  <si>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</si>
  <si>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</si>
  <si>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</si>
  <si>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</si>
  <si>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</si>
  <si>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</si>
  <si>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</si>
  <si>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</si>
  <si>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</si>
  <si>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</si>
  <si>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</si>
  <si>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</si>
  <si>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</si>
  <si>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</si>
  <si>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</si>
  <si>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</si>
  <si>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</si>
  <si>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</si>
  <si>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</si>
  <si>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</si>
  <si>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</si>
  <si>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</si>
  <si>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</si>
  <si>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</si>
  <si>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</si>
  <si>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</si>
  <si>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</si>
  <si>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</si>
  <si>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</si>
  <si>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</si>
  <si>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</si>
  <si>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</si>
  <si>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</si>
  <si>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</si>
  <si>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</si>
  <si>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</si>
  <si>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</si>
  <si>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</si>
  <si>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</si>
  <si>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</si>
  <si>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</si>
  <si>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</si>
  <si>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</si>
  <si>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</si>
  <si>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</si>
  <si>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</si>
  <si>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</si>
  <si>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</si>
  <si>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</si>
  <si>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</si>
  <si>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</si>
  <si>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</si>
  <si>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</si>
  <si>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</si>
  <si>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</si>
  <si>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</si>
  <si>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</si>
  <si>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</si>
  <si>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</si>
  <si>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</si>
  <si>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</si>
  <si>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</si>
  <si>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</si>
  <si>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</si>
  <si>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</si>
  <si>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</si>
  <si>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</si>
  <si>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</si>
  <si>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</si>
  <si>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</si>
  <si>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</si>
  <si>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</si>
  <si>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</si>
  <si>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</si>
  <si>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</si>
  <si>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</si>
  <si>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</si>
  <si>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</si>
  <si>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</si>
  <si>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</si>
  <si>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</si>
  <si>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</si>
  <si>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</si>
  <si>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</si>
  <si>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</si>
  <si>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</si>
  <si>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</si>
  <si>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</si>
  <si>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</si>
  <si>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</si>
  <si>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</si>
  <si>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</si>
  <si>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</si>
  <si>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</si>
  <si>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</si>
  <si>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</si>
  <si>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</si>
  <si>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</si>
  <si>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</si>
  <si>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</si>
  <si>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</si>
  <si>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</si>
  <si>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</si>
  <si>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</si>
  <si>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</si>
  <si>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</si>
  <si>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</si>
  <si>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</si>
  <si>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</si>
  <si>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</si>
  <si>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</si>
  <si>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</si>
  <si>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</si>
  <si>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</si>
  <si>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</si>
  <si>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</si>
  <si>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</si>
  <si>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</si>
  <si>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</si>
  <si>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</si>
  <si>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</si>
  <si>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</si>
  <si>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</si>
  <si>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</si>
  <si>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</si>
  <si>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</si>
  <si>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</si>
  <si>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</si>
  <si>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</si>
  <si>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</si>
  <si>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</si>
  <si>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</si>
  <si>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</si>
  <si>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</si>
  <si>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</si>
  <si>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</si>
  <si>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</si>
  <si>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</si>
  <si>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</si>
  <si>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</si>
  <si>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</si>
  <si>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</si>
  <si>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</si>
  <si>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</si>
  <si>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</si>
  <si>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</si>
  <si>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</si>
  <si>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</si>
  <si>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</si>
  <si>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</si>
  <si>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</si>
  <si>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</si>
  <si>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</si>
  <si>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</si>
  <si>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</si>
  <si>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</si>
  <si>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</si>
  <si>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</si>
  <si>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</si>
  <si>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</si>
  <si>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</si>
  <si>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</si>
  <si>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</si>
  <si>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</si>
  <si>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</si>
  <si>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</si>
  <si>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</si>
  <si>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</si>
  <si>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</si>
  <si>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</si>
  <si>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</si>
  <si>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</si>
  <si>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</si>
  <si>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</si>
  <si>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</si>
  <si>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</si>
  <si>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</si>
  <si>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</si>
  <si>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</si>
  <si>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</si>
  <si>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</si>
  <si>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</si>
  <si>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</si>
  <si>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</si>
  <si>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</si>
  <si>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</si>
  <si>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</si>
  <si>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</si>
  <si>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</si>
  <si>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</si>
  <si>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</si>
  <si>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</si>
  <si>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</si>
  <si>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</si>
  <si>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</si>
  <si>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</si>
  <si>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</si>
  <si>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</si>
  <si>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</si>
  <si>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</si>
  <si>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</si>
  <si>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</si>
  <si>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</si>
  <si>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</si>
  <si>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</si>
  <si>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</si>
  <si>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</si>
  <si>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</si>
  <si>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</si>
  <si>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</si>
  <si>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</si>
  <si>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</si>
  <si>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</si>
  <si>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</si>
  <si>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</si>
  <si>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</si>
  <si>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</si>
  <si>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</si>
  <si>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</si>
  <si>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</si>
  <si>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</si>
  <si>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</si>
  <si>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</si>
  <si>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</si>
  <si>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</si>
  <si>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</si>
  <si>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</si>
  <si>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</si>
  <si>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</si>
  <si>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</si>
  <si>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</si>
  <si>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</si>
  <si>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</si>
  <si>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</si>
  <si>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</si>
  <si>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</si>
  <si>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</si>
  <si>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</si>
  <si>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</si>
  <si>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</si>
  <si>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</si>
  <si>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</si>
  <si>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</si>
  <si>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</si>
  <si>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</si>
  <si>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</si>
  <si>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</si>
  <si>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</si>
  <si>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</si>
  <si>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</si>
  <si>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</si>
  <si>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</si>
  <si>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</si>
  <si>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</si>
  <si>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</si>
  <si>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</si>
  <si>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</si>
  <si>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</si>
  <si>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</si>
  <si>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</si>
  <si>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</si>
  <si>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</si>
  <si>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</si>
  <si>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</si>
  <si>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</si>
  <si>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</si>
  <si>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</si>
  <si>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</si>
  <si>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</si>
  <si>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</si>
  <si>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</si>
  <si>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</si>
  <si>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</si>
  <si>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</si>
  <si>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</si>
  <si>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</si>
  <si>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</si>
  <si>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</si>
  <si>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</si>
  <si>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</si>
  <si>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</si>
  <si>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</si>
  <si>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</si>
  <si>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</si>
  <si>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</si>
  <si>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</si>
  <si>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</si>
  <si>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</si>
  <si>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</si>
  <si>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</si>
  <si>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</si>
  <si>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</si>
  <si>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</si>
  <si>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</si>
  <si>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</si>
  <si>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</si>
  <si>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</si>
  <si>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</si>
  <si>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</si>
  <si>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</si>
  <si>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</si>
  <si>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</si>
  <si>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</si>
  <si>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</si>
  <si>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</si>
  <si>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</si>
  <si>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</si>
  <si>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</si>
  <si>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</si>
  <si>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</si>
  <si>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</si>
  <si>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</si>
  <si>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</si>
  <si>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</si>
  <si>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</si>
  <si>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</si>
  <si>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</si>
  <si>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</si>
  <si>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</si>
  <si>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</si>
  <si>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</si>
  <si>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</si>
  <si>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</si>
  <si>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</si>
  <si>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</si>
  <si>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</si>
  <si>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</si>
  <si>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</si>
  <si>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</si>
  <si>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</si>
  <si>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</si>
  <si>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</si>
  <si>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</si>
  <si>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</si>
  <si>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</si>
  <si>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</si>
  <si>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</si>
  <si>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</si>
  <si>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</si>
  <si>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</si>
  <si>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</si>
  <si>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</si>
  <si>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</si>
  <si>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</si>
  <si>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</si>
  <si>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</si>
  <si>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</si>
  <si>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</si>
  <si>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</si>
  <si>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</si>
  <si>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</si>
  <si>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</si>
  <si>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</si>
  <si>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</si>
  <si>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</si>
  <si>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</si>
  <si>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</si>
  <si>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</si>
  <si>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</si>
  <si>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</si>
  <si>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</si>
  <si>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</si>
  <si>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</si>
  <si>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</si>
  <si>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</si>
  <si>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</si>
  <si>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</si>
  <si>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</si>
  <si>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</si>
  <si>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</si>
  <si>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</si>
  <si>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</si>
  <si>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</si>
  <si>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</si>
  <si>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</si>
  <si>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</si>
  <si>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</si>
  <si>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</si>
  <si>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</si>
  <si>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</si>
  <si>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</si>
  <si>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</si>
  <si>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</si>
  <si>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</si>
  <si>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</si>
  <si>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</si>
  <si>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</si>
  <si>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</si>
  <si>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</si>
  <si>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</si>
  <si>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</si>
  <si>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</si>
  <si>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</si>
  <si>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</si>
  <si>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</si>
  <si>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</si>
  <si>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</si>
  <si>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</si>
  <si>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</si>
  <si>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</si>
  <si>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</si>
  <si>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</si>
  <si>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</si>
  <si>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</si>
  <si>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</si>
  <si>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</si>
  <si>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</si>
  <si>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</si>
  <si>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</si>
  <si>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</si>
  <si>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</si>
  <si>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</si>
  <si>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</si>
  <si>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</si>
  <si>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</si>
  <si>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</si>
  <si>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</si>
  <si>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</si>
  <si>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</si>
  <si>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</si>
  <si>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</si>
  <si>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</si>
  <si>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</si>
  <si>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</si>
  <si>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</si>
  <si>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</si>
  <si>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</si>
  <si>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</si>
  <si>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</si>
  <si>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</si>
  <si>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</si>
  <si>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</si>
  <si>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</si>
  <si>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</si>
  <si>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</si>
  <si>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</si>
  <si>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</si>
  <si>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</si>
  <si>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</si>
  <si>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</si>
  <si>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</si>
  <si>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</si>
  <si>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</si>
  <si>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</si>
  <si>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</si>
  <si>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</si>
  <si>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</si>
  <si>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</si>
  <si>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</si>
  <si>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</si>
  <si>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</si>
  <si>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</si>
  <si>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</si>
  <si>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</si>
  <si>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</si>
  <si>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</si>
  <si>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</si>
  <si>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</si>
  <si>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</si>
  <si>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</si>
  <si>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</si>
  <si>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</si>
  <si>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</si>
  <si>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</si>
  <si>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</si>
  <si>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</si>
  <si>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</si>
  <si>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</si>
  <si>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</si>
  <si>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</si>
  <si>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</si>
  <si>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</si>
  <si>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</si>
  <si>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</si>
  <si>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</si>
  <si>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</si>
  <si>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</si>
  <si>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</si>
  <si>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</si>
  <si>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</si>
  <si>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</si>
  <si>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</si>
  <si>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</si>
  <si>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</si>
  <si>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</si>
  <si>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</si>
  <si>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</si>
  <si>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</si>
  <si>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</si>
  <si>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</si>
  <si>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</si>
  <si>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</si>
  <si>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</si>
  <si>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</si>
  <si>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</si>
  <si>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</si>
  <si>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</si>
  <si>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</si>
  <si>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</si>
  <si>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</si>
  <si>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</si>
  <si>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</si>
  <si>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</si>
  <si>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</si>
  <si>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</si>
  <si>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</si>
  <si>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</si>
  <si>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</si>
  <si>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</si>
  <si>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</si>
  <si>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</si>
  <si>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</si>
  <si>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</si>
  <si>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</si>
  <si>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</si>
  <si>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</si>
  <si>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</si>
  <si>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</si>
  <si>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</si>
  <si>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</si>
  <si>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</si>
  <si>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</si>
  <si>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</si>
  <si>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</si>
  <si>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</si>
  <si>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</si>
  <si>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</si>
  <si>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</si>
  <si>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</si>
  <si>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</si>
  <si>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</si>
  <si>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</si>
  <si>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</si>
  <si>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</si>
  <si>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</si>
  <si>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</si>
  <si>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</si>
  <si>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</si>
  <si>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</si>
  <si>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</si>
  <si>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</si>
  <si>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</si>
  <si>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</si>
  <si>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</si>
  <si>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</si>
  <si>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</si>
  <si>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</si>
  <si>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</si>
  <si>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</si>
  <si>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</si>
  <si>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</si>
  <si>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</si>
  <si>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</si>
  <si>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</si>
  <si>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</si>
  <si>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</si>
  <si>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</si>
  <si>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</si>
  <si>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</si>
  <si>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</si>
  <si>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</si>
  <si>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</si>
  <si>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</si>
  <si>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</si>
  <si>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</si>
  <si>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</si>
  <si>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</si>
  <si>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</si>
  <si>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</si>
  <si>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</si>
  <si>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</si>
  <si>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</si>
  <si>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</si>
  <si>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</si>
  <si>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</si>
  <si>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</si>
  <si>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</si>
  <si>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</si>
  <si>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</si>
  <si>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</si>
  <si>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</si>
  <si>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</si>
  <si>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</si>
  <si>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</si>
  <si>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</si>
  <si>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</si>
  <si>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</si>
  <si>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</si>
  <si>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</si>
  <si>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</si>
  <si>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</si>
  <si>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</si>
  <si>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</si>
  <si>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</si>
  <si>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</si>
  <si>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</si>
  <si>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</si>
  <si>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</si>
  <si>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</si>
  <si>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</si>
  <si>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</si>
  <si>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</si>
  <si>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</si>
  <si>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</si>
  <si>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</si>
  <si>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</si>
  <si>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</si>
  <si>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</si>
  <si>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</si>
  <si>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</si>
  <si>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</si>
  <si>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</si>
  <si>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</si>
  <si>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</si>
  <si>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</si>
  <si>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</si>
  <si>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</si>
  <si>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</si>
  <si>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</si>
  <si>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</si>
  <si>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</si>
  <si>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</si>
  <si>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</si>
  <si>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</si>
  <si>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</si>
  <si>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</si>
  <si>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</si>
  <si>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</si>
  <si>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</si>
  <si>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</si>
  <si>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</si>
  <si>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</si>
  <si>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</si>
  <si>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</si>
  <si>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</si>
  <si>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</si>
  <si>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</si>
  <si>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</si>
  <si>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</si>
  <si>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</si>
  <si>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</si>
  <si>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</si>
  <si>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</si>
  <si>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</si>
  <si>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</si>
  <si>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</si>
  <si>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</si>
  <si>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</si>
  <si>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</si>
  <si>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</si>
  <si>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</si>
  <si>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</si>
  <si>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</si>
  <si>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</si>
  <si>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</si>
  <si>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</si>
  <si>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</si>
  <si>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</si>
  <si>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</si>
  <si>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</si>
  <si>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</si>
  <si>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</si>
  <si>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</si>
  <si>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</si>
  <si>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</si>
  <si>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</si>
  <si>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</si>
  <si>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</si>
  <si>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</si>
  <si>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</si>
  <si>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</si>
  <si>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</si>
  <si>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</si>
  <si>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</si>
  <si>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</si>
  <si>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</si>
  <si>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</si>
  <si>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</si>
  <si>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</si>
  <si>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</si>
  <si>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</si>
  <si>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</si>
  <si>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</si>
  <si>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</si>
  <si>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</si>
  <si>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</si>
  <si>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</si>
  <si>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</si>
  <si>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</si>
  <si>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</si>
  <si>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</si>
  <si>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</si>
  <si>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</si>
  <si>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</si>
  <si>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</si>
  <si>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</si>
  <si>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</si>
  <si>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</si>
  <si>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</si>
  <si>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</si>
  <si>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</si>
  <si>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</si>
  <si>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</si>
  <si>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</si>
  <si>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</si>
  <si>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</si>
  <si>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</si>
  <si>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</si>
  <si>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</si>
  <si>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</si>
  <si>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</si>
  <si>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</si>
  <si>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</si>
  <si>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</si>
  <si>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</si>
  <si>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</si>
  <si>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</si>
  <si>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</si>
  <si>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</si>
  <si>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</si>
  <si>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</si>
  <si>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</si>
  <si>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</si>
  <si>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</si>
  <si>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</si>
  <si>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</si>
  <si>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</si>
  <si>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</si>
  <si>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</si>
  <si>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</si>
  <si>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</si>
  <si>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</si>
  <si>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</si>
  <si>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</si>
  <si>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</si>
  <si>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</si>
  <si>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</si>
  <si>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</si>
  <si>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</si>
  <si>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</si>
  <si>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</si>
  <si>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</si>
  <si>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</si>
  <si>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</si>
  <si>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</si>
  <si>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</si>
  <si>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</si>
  <si>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</si>
  <si>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</si>
  <si>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</si>
  <si>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</si>
  <si>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</si>
  <si>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</si>
  <si>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</si>
  <si>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</si>
  <si>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</si>
  <si>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</si>
  <si>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</si>
  <si>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</si>
  <si>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</si>
  <si>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</si>
  <si>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</si>
  <si>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</si>
  <si>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</si>
  <si>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</si>
  <si>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</si>
  <si>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</si>
  <si>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</si>
  <si>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</si>
  <si>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</si>
  <si>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</si>
  <si>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</si>
  <si>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</si>
  <si>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</si>
  <si>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</si>
  <si>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</si>
  <si>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</si>
  <si>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</si>
  <si>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</si>
  <si>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</si>
  <si>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</si>
  <si>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</si>
  <si>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</si>
  <si>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</si>
  <si>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</si>
  <si>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</si>
  <si>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</si>
  <si>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</si>
  <si>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</si>
  <si>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</si>
  <si>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</si>
  <si>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</si>
  <si>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</si>
  <si>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</si>
  <si>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</si>
  <si>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</si>
  <si>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</si>
  <si>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</si>
  <si>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</si>
  <si>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</si>
  <si>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</si>
  <si>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</si>
  <si>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</si>
  <si>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</si>
  <si>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</si>
  <si>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</si>
  <si>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</si>
  <si>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</si>
  <si>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</si>
  <si>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</si>
  <si>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</si>
  <si>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</si>
  <si>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</si>
  <si>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</si>
  <si>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</si>
  <si>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</si>
  <si>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</si>
  <si>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</si>
  <si>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</si>
  <si>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</si>
  <si>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</si>
  <si>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</si>
  <si>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</si>
  <si>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</si>
  <si>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</si>
  <si>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</si>
  <si>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</si>
  <si>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</si>
  <si>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</si>
  <si>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</si>
  <si>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</si>
  <si>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</si>
  <si>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</si>
  <si>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</si>
  <si>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</si>
  <si>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</si>
  <si>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</si>
  <si>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</si>
  <si>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</si>
  <si>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</si>
  <si>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</si>
  <si>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</si>
  <si>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</si>
  <si>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</si>
  <si>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</si>
  <si>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</si>
  <si>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</si>
  <si>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</si>
  <si>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</si>
  <si>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</si>
  <si>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</si>
  <si>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</si>
  <si>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</si>
  <si>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</si>
  <si>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</si>
  <si>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</si>
  <si>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</si>
  <si>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</si>
  <si>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</si>
  <si>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</si>
  <si>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</si>
  <si>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</si>
  <si>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</si>
  <si>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</si>
  <si>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</si>
  <si>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</si>
  <si>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</si>
  <si>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</si>
  <si>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</si>
  <si>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</si>
  <si>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</si>
  <si>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</si>
  <si>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</si>
  <si>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</si>
  <si>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</si>
  <si>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</si>
  <si>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</si>
  <si>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</si>
  <si>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</si>
  <si>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</si>
  <si>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</si>
  <si>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</si>
  <si>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</si>
  <si>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</si>
  <si>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</si>
  <si>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</si>
  <si>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</si>
  <si>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</si>
  <si>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</si>
  <si>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</si>
  <si>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</si>
  <si>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</si>
  <si>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</si>
  <si>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</si>
  <si>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</si>
  <si>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</si>
  <si>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</si>
  <si>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</si>
  <si>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</si>
  <si>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</si>
  <si>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</si>
  <si>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</si>
  <si>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</si>
  <si>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</si>
  <si>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</si>
  <si>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</si>
  <si>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</si>
  <si>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</si>
  <si>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</si>
  <si>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</si>
  <si>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</si>
  <si>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</si>
  <si>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</si>
  <si>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</si>
  <si>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</si>
  <si>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</si>
  <si>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</si>
  <si>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</si>
  <si>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</si>
  <si>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</si>
  <si>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</si>
  <si>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</si>
  <si>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</si>
  <si>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</si>
  <si>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</si>
  <si>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</si>
  <si>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</si>
  <si>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</si>
  <si>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</si>
  <si>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</si>
  <si>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</si>
  <si>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</si>
  <si>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</si>
  <si>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</si>
  <si>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</si>
  <si>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</si>
  <si>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</si>
  <si>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</si>
  <si>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</si>
  <si>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</si>
  <si>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</si>
  <si>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</si>
  <si>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</si>
  <si>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</si>
  <si>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</si>
  <si>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</si>
  <si>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</si>
  <si>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</si>
  <si>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</si>
  <si>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</si>
  <si>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</si>
  <si>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</si>
  <si>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</si>
  <si>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</si>
  <si>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</si>
  <si>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</si>
  <si>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</si>
  <si>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</si>
  <si>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</si>
  <si>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</si>
  <si>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</si>
  <si>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</si>
  <si>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</si>
  <si>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</si>
  <si>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</si>
  <si>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</si>
  <si>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</si>
  <si>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</si>
  <si>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</si>
  <si>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</si>
  <si>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</si>
  <si>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</si>
  <si>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</si>
  <si>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</si>
  <si>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</si>
  <si>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</si>
  <si>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</si>
  <si>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</si>
  <si>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</si>
  <si>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</si>
  <si>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</si>
  <si>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</si>
  <si>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</si>
  <si>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</si>
  <si>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</si>
  <si>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</si>
  <si>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</si>
  <si>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</si>
  <si>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</si>
  <si>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</si>
  <si>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</si>
  <si>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</si>
  <si>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</si>
  <si>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</si>
  <si>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</si>
  <si>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</si>
  <si>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</si>
  <si>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</si>
  <si>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</si>
  <si>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</si>
  <si>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</si>
  <si>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</si>
  <si>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</si>
  <si>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</si>
  <si>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</si>
  <si>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</si>
  <si>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</si>
  <si>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</si>
  <si>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</si>
  <si>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</si>
  <si>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</si>
  <si>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</si>
  <si>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</si>
  <si>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</si>
  <si>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</si>
  <si>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</si>
  <si>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</si>
  <si>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</si>
  <si>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</si>
  <si>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</si>
  <si>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</si>
  <si>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</si>
  <si>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</si>
  <si>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</si>
  <si>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</si>
  <si>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</si>
  <si>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</si>
  <si>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</si>
  <si>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</si>
  <si>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</si>
  <si>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</si>
  <si>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</si>
  <si>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</si>
  <si>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</si>
  <si>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</si>
  <si>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</si>
  <si>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</si>
  <si>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</si>
  <si>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</si>
  <si>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</si>
  <si>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</si>
  <si>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</si>
  <si>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</si>
  <si>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</si>
  <si>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</si>
  <si>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</si>
  <si>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</si>
  <si>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</si>
  <si>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</si>
  <si>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</si>
  <si>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</si>
  <si>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</si>
  <si>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</si>
  <si>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</si>
  <si>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</si>
  <si>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</si>
  <si>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</si>
  <si>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</si>
  <si>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</si>
  <si>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</si>
  <si>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</si>
  <si>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</si>
  <si>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</si>
  <si>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</si>
  <si>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</si>
  <si>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</si>
  <si>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</si>
  <si>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</si>
  <si>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</si>
  <si>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</si>
  <si>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</si>
  <si>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</si>
  <si>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</si>
  <si>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</si>
  <si>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</si>
  <si>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</si>
  <si>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</si>
  <si>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</si>
  <si>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</si>
  <si>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</si>
  <si>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</si>
  <si>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</si>
  <si>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</si>
  <si>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</si>
  <si>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</si>
  <si>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</si>
  <si>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</si>
  <si>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</si>
  <si>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</si>
  <si>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</si>
  <si>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</si>
  <si>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</si>
  <si>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</si>
  <si>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</si>
  <si>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</si>
  <si>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</si>
  <si>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</si>
  <si>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</si>
  <si>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</si>
  <si>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</si>
  <si>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</si>
  <si>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</si>
  <si>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</si>
  <si>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</si>
  <si>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</si>
  <si>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</si>
  <si>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</si>
  <si>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</si>
  <si>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</si>
  <si>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</si>
  <si>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</si>
  <si>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</si>
  <si>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</si>
  <si>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</si>
  <si>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</si>
  <si>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</si>
  <si>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</si>
  <si>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</si>
  <si>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</si>
  <si>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</si>
  <si>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</si>
  <si>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</si>
  <si>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</si>
  <si>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</si>
  <si>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</si>
  <si>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</si>
  <si>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</si>
  <si>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</si>
  <si>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</si>
  <si>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</si>
  <si>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</si>
  <si>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</si>
  <si>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</si>
  <si>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</si>
  <si>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</si>
  <si>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</si>
  <si>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</si>
  <si>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</si>
  <si>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</si>
  <si>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</si>
  <si>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</si>
  <si>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</si>
  <si>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</si>
  <si>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</si>
  <si>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</si>
  <si>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</si>
  <si>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</si>
  <si>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</si>
  <si>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</si>
  <si>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</si>
  <si>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</si>
  <si>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</si>
  <si>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</si>
  <si>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</si>
  <si>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</si>
  <si>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</si>
  <si>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</si>
  <si>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</si>
  <si>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</si>
  <si>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</si>
  <si>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</si>
  <si>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</si>
  <si>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</si>
  <si>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</si>
  <si>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</si>
  <si>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</si>
  <si>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</si>
  <si>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</si>
  <si>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</si>
  <si>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</si>
  <si>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</si>
  <si>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</si>
  <si>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</si>
  <si>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</si>
  <si>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</si>
  <si>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</si>
  <si>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</si>
  <si>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</si>
  <si>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</si>
  <si>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</si>
  <si>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</si>
  <si>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</si>
  <si>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</si>
  <si>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</si>
  <si>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</si>
  <si>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</si>
  <si>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</si>
  <si>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</si>
  <si>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</si>
  <si>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</si>
  <si>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</si>
  <si>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</si>
  <si>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</si>
  <si>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</si>
  <si>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</si>
  <si>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</si>
  <si>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</si>
  <si>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</si>
  <si>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</si>
  <si>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</si>
  <si>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</si>
  <si>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</si>
  <si>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</si>
  <si>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</si>
  <si>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</si>
  <si>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</si>
  <si>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</si>
  <si>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</si>
  <si>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</si>
  <si>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</si>
  <si>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</si>
  <si>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</si>
  <si>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</si>
  <si>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</si>
  <si>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</si>
  <si>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</si>
  <si>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</si>
  <si>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</si>
  <si>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</si>
  <si>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</si>
  <si>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</si>
  <si>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</si>
  <si>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</si>
  <si>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</si>
  <si>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</si>
  <si>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</si>
  <si>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</si>
  <si>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</si>
  <si>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</si>
  <si>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</si>
  <si>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</si>
  <si>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</si>
  <si>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</si>
  <si>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</si>
  <si>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</si>
  <si>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</si>
  <si>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</si>
  <si>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</si>
  <si>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</si>
  <si>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</si>
  <si>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</si>
  <si>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</si>
  <si>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</si>
  <si>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</si>
  <si>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</si>
  <si>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</si>
  <si>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</si>
  <si>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</si>
  <si>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</si>
  <si>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</si>
  <si>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</si>
  <si>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</si>
  <si>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</si>
  <si>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</si>
  <si>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</si>
  <si>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</si>
  <si>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</si>
  <si>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</si>
  <si>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</si>
  <si>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</si>
  <si>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</si>
  <si>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</si>
  <si>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</si>
  <si>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</si>
  <si>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</si>
  <si>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</si>
  <si>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</si>
  <si>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</si>
  <si>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</si>
  <si>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</si>
  <si>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</si>
  <si>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</si>
  <si>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</si>
  <si>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</si>
  <si>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</si>
  <si>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</si>
  <si>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</si>
  <si>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</si>
  <si>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</si>
  <si>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</si>
  <si>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</si>
  <si>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</si>
  <si>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</si>
  <si>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</si>
  <si>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</si>
  <si>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</si>
  <si>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</si>
  <si>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</si>
  <si>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</si>
  <si>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</si>
  <si>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</si>
  <si>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</si>
  <si>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</si>
  <si>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</si>
  <si>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</si>
  <si>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</si>
  <si>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</si>
  <si>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</si>
  <si>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</si>
  <si>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</si>
  <si>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</si>
  <si>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</si>
  <si>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</si>
  <si>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</si>
  <si>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</si>
  <si>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</si>
  <si>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</si>
  <si>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</si>
  <si>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</si>
  <si>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</si>
  <si>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</si>
  <si>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</si>
  <si>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</si>
  <si>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</si>
  <si>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</si>
  <si>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</si>
  <si>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</si>
  <si>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</si>
  <si>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</si>
  <si>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</si>
  <si>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</si>
  <si>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</si>
  <si>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</si>
  <si>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</si>
  <si>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</si>
  <si>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</si>
  <si>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</si>
  <si>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</si>
  <si>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</si>
  <si>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</si>
  <si>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</si>
  <si>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</si>
  <si>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</si>
  <si>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</si>
  <si>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</si>
  <si>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</si>
  <si>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</si>
  <si>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</si>
  <si>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</si>
  <si>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</si>
  <si>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</si>
  <si>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</si>
  <si>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</si>
  <si>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</si>
  <si>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</si>
  <si>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</si>
  <si>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</si>
  <si>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</si>
  <si>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</si>
  <si>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</si>
  <si>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</si>
  <si>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</si>
  <si>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</si>
  <si>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</si>
  <si>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</si>
  <si>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</si>
  <si>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</si>
  <si>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</si>
  <si>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</si>
  <si>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</si>
  <si>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</si>
  <si>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</si>
  <si>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</si>
  <si>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</si>
  <si>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</si>
  <si>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</si>
  <si>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</si>
  <si>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</si>
  <si>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</si>
  <si>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</si>
  <si>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</si>
  <si>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</si>
  <si>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</si>
  <si>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</si>
  <si>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</si>
  <si>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</si>
  <si>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</si>
  <si>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</si>
  <si>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</si>
  <si>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</si>
  <si>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</si>
  <si>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</si>
  <si>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</si>
  <si>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</si>
  <si>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</si>
  <si>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</si>
  <si>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</si>
  <si>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</si>
  <si>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</si>
  <si>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</si>
  <si>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</si>
  <si>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</si>
  <si>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</si>
  <si>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</si>
  <si>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</si>
  <si>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</si>
  <si>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</si>
  <si>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</si>
  <si>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</si>
  <si>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</si>
  <si>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</si>
  <si>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</si>
  <si>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</si>
  <si>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</si>
  <si>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</si>
  <si>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</si>
  <si>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</si>
  <si>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</si>
  <si>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</si>
  <si>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</si>
  <si>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</si>
  <si>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</si>
  <si>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</si>
  <si>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</si>
  <si>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</si>
  <si>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</si>
  <si>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</si>
  <si>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</si>
  <si>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</si>
  <si>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</si>
  <si>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</si>
  <si>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</si>
  <si>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</si>
  <si>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</si>
  <si>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</si>
  <si>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</si>
  <si>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</si>
  <si>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</si>
  <si>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</si>
  <si>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</si>
  <si>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</si>
  <si>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</si>
  <si>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</si>
  <si>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</si>
  <si>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</si>
  <si>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</si>
  <si>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</si>
  <si>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</si>
  <si>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</si>
  <si>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</si>
  <si>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</si>
  <si>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</si>
  <si>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</si>
  <si>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</si>
  <si>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</si>
  <si>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</si>
  <si>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</si>
  <si>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</si>
  <si>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</si>
  <si>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</si>
  <si>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</si>
  <si>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</si>
  <si>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</si>
  <si>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</si>
  <si>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</si>
  <si>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</si>
  <si>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</si>
  <si>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</si>
  <si>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</si>
  <si>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</si>
  <si>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</si>
  <si>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</si>
  <si>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</si>
  <si>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</si>
  <si>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</si>
  <si>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</si>
  <si>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</si>
  <si>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</si>
  <si>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</si>
  <si>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</si>
  <si>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</si>
  <si>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</si>
  <si>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</si>
  <si>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</si>
  <si>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</si>
  <si>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</si>
  <si>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</si>
  <si>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</si>
  <si>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</si>
  <si>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</si>
  <si>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</si>
  <si>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</si>
  <si>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</si>
  <si>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</si>
  <si>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</si>
  <si>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</si>
  <si>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</si>
  <si>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</si>
  <si>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</si>
  <si>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</si>
  <si>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</si>
  <si>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</si>
  <si>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</si>
  <si>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</si>
  <si>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</si>
  <si>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</si>
  <si>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</si>
  <si>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</si>
  <si>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</si>
  <si>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</si>
  <si>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</si>
  <si>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</si>
  <si>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</si>
  <si>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</si>
  <si>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</si>
  <si>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</si>
  <si>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</si>
  <si>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</si>
  <si>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</si>
  <si>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</si>
  <si>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</si>
  <si>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</si>
  <si>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</si>
  <si>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</si>
  <si>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</si>
  <si>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</si>
  <si>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</si>
  <si>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</si>
  <si>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</si>
  <si>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</si>
  <si>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</si>
  <si>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</si>
  <si>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</si>
  <si>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</si>
  <si>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</si>
  <si>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</si>
  <si>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</si>
  <si>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</si>
  <si>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</si>
  <si>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</si>
  <si>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</si>
  <si>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</si>
  <si>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</si>
  <si>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</si>
  <si>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</si>
  <si>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</si>
  <si>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</si>
  <si>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</si>
  <si>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</si>
  <si>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</si>
  <si>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</si>
  <si>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</si>
  <si>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</si>
  <si>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</si>
  <si>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</si>
  <si>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</si>
  <si>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</si>
  <si>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</si>
  <si>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</si>
  <si>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</si>
  <si>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</si>
  <si>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</si>
  <si>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</si>
  <si>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</si>
  <si>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</si>
  <si>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</si>
  <si>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</si>
  <si>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</si>
  <si>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</si>
  <si>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</si>
  <si>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</si>
  <si>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</si>
  <si>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</si>
  <si>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</si>
  <si>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</si>
  <si>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</si>
  <si>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</si>
  <si>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</si>
  <si>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</si>
  <si>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</si>
  <si>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</si>
  <si>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</si>
  <si>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</si>
  <si>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</si>
  <si>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</si>
  <si>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</si>
  <si>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</si>
  <si>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</si>
  <si>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</si>
  <si>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</si>
  <si>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</si>
  <si>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</si>
  <si>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</si>
  <si>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</si>
  <si>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</si>
  <si>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</si>
  <si>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</si>
  <si>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</si>
  <si>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</si>
  <si>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</si>
  <si>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</si>
  <si>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</si>
  <si>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</si>
  <si>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</si>
  <si>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</si>
  <si>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</si>
  <si>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</si>
  <si>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</si>
  <si>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</si>
  <si>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</si>
  <si>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</si>
  <si>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</si>
  <si>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</si>
  <si>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</si>
  <si>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</si>
  <si>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</si>
  <si>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</si>
  <si>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</si>
  <si>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</si>
  <si>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</si>
  <si>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</si>
  <si>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</si>
  <si>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</si>
  <si>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</si>
  <si>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</si>
  <si>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</si>
  <si>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</si>
  <si>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</si>
  <si>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</si>
  <si>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</si>
  <si>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</si>
  <si>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</si>
  <si>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</si>
  <si>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</si>
  <si>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</si>
  <si>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</si>
  <si>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</si>
  <si>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</si>
  <si>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</si>
  <si>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</si>
  <si>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</si>
  <si>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</si>
  <si>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</si>
  <si>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</si>
  <si>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</si>
  <si>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</si>
  <si>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</si>
  <si>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</si>
  <si>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</si>
  <si>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</si>
  <si>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</si>
  <si>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</si>
  <si>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</si>
  <si>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</si>
  <si>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</si>
  <si>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</si>
  <si>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</si>
  <si>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</si>
  <si>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</si>
  <si>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</si>
  <si>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</si>
  <si>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</si>
  <si>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</si>
  <si>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</si>
  <si>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</si>
  <si>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</si>
  <si>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</si>
  <si>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</si>
  <si>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</si>
  <si>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</si>
  <si>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</si>
  <si>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</si>
  <si>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</si>
  <si>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</si>
  <si>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</si>
  <si>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</si>
  <si>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</si>
  <si>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</si>
  <si>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</si>
  <si>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</si>
  <si>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</si>
  <si>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</si>
  <si>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</si>
  <si>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</si>
  <si>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</si>
  <si>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</si>
  <si>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</si>
  <si>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</si>
  <si>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</si>
  <si>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</si>
  <si>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</si>
  <si>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</si>
  <si>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</si>
  <si>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</si>
  <si>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</si>
  <si>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</si>
  <si>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</si>
  <si>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</si>
  <si>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</si>
  <si>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</si>
  <si>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</si>
  <si>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</si>
  <si>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</si>
  <si>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</si>
  <si>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</si>
  <si>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</si>
  <si>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</si>
  <si>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</si>
  <si>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</si>
  <si>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</si>
  <si>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</si>
  <si>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</si>
  <si>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</si>
  <si>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</si>
  <si>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</si>
  <si>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</si>
  <si>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</si>
  <si>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</si>
  <si>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</si>
  <si>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</si>
  <si>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</si>
  <si>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</si>
  <si>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</si>
  <si>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</si>
  <si>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</si>
  <si>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</si>
  <si>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</si>
  <si>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</si>
  <si>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</si>
  <si>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</si>
  <si>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</si>
  <si>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</si>
  <si>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</si>
  <si>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</si>
  <si>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</si>
  <si>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</si>
  <si>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</si>
  <si>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</si>
  <si>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</si>
  <si>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</si>
  <si>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</si>
  <si>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</si>
  <si>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</si>
  <si>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</si>
  <si>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</si>
  <si>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</si>
  <si>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</si>
  <si>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</si>
  <si>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</si>
  <si>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</si>
  <si>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</si>
  <si>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</si>
  <si>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</si>
  <si>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</si>
  <si>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</si>
  <si>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</si>
  <si>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</si>
  <si>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</si>
  <si>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</si>
  <si>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</si>
  <si>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</si>
  <si>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</si>
  <si>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</si>
  <si>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</si>
  <si>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</si>
  <si>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</si>
  <si>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</si>
  <si>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</si>
  <si>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</si>
  <si>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</si>
  <si>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</si>
  <si>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</si>
  <si>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</si>
  <si>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</si>
  <si>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</si>
  <si>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</si>
  <si>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</si>
  <si>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</si>
  <si>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</si>
  <si>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</si>
  <si>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</si>
  <si>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</si>
  <si>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</si>
  <si>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</si>
  <si>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</si>
  <si>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</si>
  <si>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</si>
  <si>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</si>
  <si>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</si>
  <si>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</si>
  <si>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</si>
  <si>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</si>
  <si>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</si>
  <si>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</si>
  <si>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</si>
  <si>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</si>
  <si>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</si>
  <si>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</si>
  <si>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</si>
  <si>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</si>
  <si>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</si>
  <si>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</si>
  <si>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</si>
  <si>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</si>
  <si>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</si>
  <si>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</si>
  <si>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</si>
  <si>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</si>
  <si>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</si>
  <si>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</si>
  <si>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</si>
  <si>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</si>
  <si>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</si>
  <si>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</si>
  <si>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</si>
  <si>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</si>
  <si>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</si>
  <si>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</si>
  <si>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</si>
  <si>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</si>
  <si>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</si>
  <si>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</si>
  <si>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</si>
  <si>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</si>
  <si>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</si>
  <si>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</si>
  <si>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</si>
  <si>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</si>
  <si>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</si>
  <si>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</si>
  <si>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</si>
  <si>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</si>
  <si>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</si>
  <si>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</si>
  <si>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</si>
  <si>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</si>
  <si>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</si>
  <si>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</si>
  <si>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</si>
  <si>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</si>
  <si>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</si>
  <si>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</si>
  <si>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</si>
  <si>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</si>
  <si>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</si>
  <si>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</si>
  <si>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</si>
  <si>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</si>
  <si>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</si>
  <si>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</si>
  <si>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</si>
  <si>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</si>
  <si>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</si>
  <si>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</si>
  <si>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</si>
  <si>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</si>
  <si>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</si>
  <si>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</si>
  <si>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</si>
  <si>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</si>
  <si>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</si>
  <si>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</si>
  <si>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</si>
  <si>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</si>
  <si>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</si>
  <si>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</si>
  <si>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</si>
  <si>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</si>
  <si>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</si>
  <si>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</si>
  <si>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</si>
  <si>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</si>
  <si>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</si>
  <si>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</si>
  <si>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</si>
  <si>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</si>
  <si>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</si>
  <si>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</si>
  <si>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</si>
  <si>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</si>
  <si>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</si>
  <si>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</si>
  <si>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</si>
  <si>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</si>
  <si>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</si>
  <si>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</si>
  <si>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</si>
  <si>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</si>
  <si>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</si>
  <si>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</si>
  <si>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</si>
  <si>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</si>
  <si>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</si>
  <si>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</si>
  <si>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</si>
  <si>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</si>
  <si>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</si>
  <si>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</si>
  <si>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</si>
  <si>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</si>
  <si>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</si>
  <si>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</si>
  <si>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</si>
  <si>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</si>
  <si>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</si>
  <si>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</si>
  <si>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</si>
  <si>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</si>
  <si>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</si>
  <si>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</si>
  <si>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</si>
  <si>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</si>
  <si>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</si>
  <si>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</si>
  <si>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</si>
  <si>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</si>
  <si>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</si>
  <si>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</si>
  <si>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</si>
  <si>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</si>
  <si>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</si>
  <si>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</si>
  <si>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</si>
  <si>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</si>
  <si>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</si>
  <si>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</si>
  <si>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</si>
  <si>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</si>
  <si>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</si>
  <si>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</si>
  <si>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</si>
  <si>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</si>
  <si>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</si>
  <si>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</si>
  <si>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</si>
  <si>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</si>
  <si>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</si>
  <si>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</si>
  <si>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</si>
  <si>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</si>
  <si>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</si>
  <si>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</si>
  <si>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</si>
  <si>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</si>
  <si>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</si>
  <si>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</si>
  <si>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</si>
  <si>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</si>
  <si>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</si>
  <si>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</si>
  <si>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</si>
  <si>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</si>
  <si>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</si>
  <si>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</si>
  <si>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</si>
  <si>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</si>
  <si>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</si>
  <si>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</si>
  <si>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</si>
  <si>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</si>
  <si>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</si>
  <si>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</si>
  <si>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</si>
  <si>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</si>
  <si>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</si>
  <si>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</si>
  <si>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</si>
  <si>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</si>
  <si>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</si>
  <si>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</si>
  <si>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</si>
  <si>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</si>
  <si>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</si>
  <si>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</si>
  <si>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</si>
  <si>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</si>
  <si>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</si>
  <si>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</si>
  <si>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</si>
  <si>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</si>
  <si>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</si>
  <si>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</si>
  <si>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</si>
  <si>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</si>
  <si>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</si>
  <si>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</si>
  <si>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</si>
  <si>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</si>
  <si>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</si>
  <si>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</si>
  <si>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</si>
  <si>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</si>
  <si>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</si>
  <si>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</si>
  <si>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</si>
  <si>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</si>
  <si>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</si>
  <si>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</si>
  <si>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</si>
  <si>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</si>
  <si>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</si>
  <si>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</si>
  <si>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</si>
  <si>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</si>
  <si>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</si>
  <si>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</si>
  <si>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</si>
  <si>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</si>
  <si>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</si>
  <si>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</si>
  <si>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</si>
  <si>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</si>
  <si>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</si>
  <si>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</si>
  <si>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</si>
  <si>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</si>
  <si>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</si>
  <si>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</si>
  <si>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</si>
  <si>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</si>
  <si>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</si>
  <si>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</si>
  <si>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</si>
  <si>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</si>
  <si>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</si>
  <si>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</si>
  <si>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</si>
  <si>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</si>
  <si>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</si>
  <si>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</si>
  <si>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</si>
  <si>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</si>
  <si>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</si>
  <si>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</si>
  <si>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</si>
  <si>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</si>
  <si>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</si>
  <si>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</si>
  <si>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</si>
  <si>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</si>
  <si>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</si>
  <si>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</si>
  <si>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</si>
  <si>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</si>
  <si>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</si>
  <si>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</si>
  <si>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</si>
  <si>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</si>
  <si>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</si>
  <si>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</si>
  <si>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</si>
  <si>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</si>
  <si>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</si>
  <si>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</si>
  <si>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</si>
  <si>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</si>
  <si>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</si>
  <si>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</si>
  <si>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</si>
  <si>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</si>
  <si>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</si>
  <si>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</si>
  <si>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</si>
  <si>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</si>
  <si>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</si>
  <si>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</si>
  <si>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</si>
  <si>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</si>
  <si>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</si>
  <si>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</si>
  <si>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</si>
  <si>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</si>
  <si>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</si>
  <si>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</si>
  <si>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</si>
  <si>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</si>
  <si>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</si>
  <si>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</si>
  <si>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</si>
  <si>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</si>
  <si>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</si>
  <si>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</si>
  <si>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</si>
  <si>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</si>
  <si>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</si>
  <si>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</si>
  <si>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</si>
  <si>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</si>
  <si>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</si>
  <si>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</si>
  <si>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</si>
  <si>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</si>
  <si>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</si>
  <si>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</si>
  <si>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</si>
  <si>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</si>
  <si>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</si>
  <si>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</si>
  <si>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</si>
  <si>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</si>
  <si>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</si>
  <si>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</si>
  <si>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</si>
  <si>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</si>
  <si>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</si>
  <si>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</si>
  <si>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</si>
  <si>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</si>
  <si>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</si>
  <si>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</si>
  <si>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</si>
  <si>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</si>
  <si>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</si>
  <si>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</si>
  <si>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</si>
  <si>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</si>
  <si>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</si>
  <si>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</si>
  <si>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</si>
  <si>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</si>
  <si>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</si>
  <si>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</si>
  <si>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</si>
  <si>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</si>
  <si>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</si>
  <si>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</si>
  <si>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</si>
  <si>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</si>
  <si>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</si>
  <si>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</si>
  <si>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</si>
  <si>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</si>
  <si>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</si>
  <si>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</si>
  <si>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</si>
  <si>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</si>
  <si>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</si>
  <si>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</si>
  <si>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</si>
  <si>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</si>
  <si>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</si>
  <si>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</si>
  <si>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</si>
  <si>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</si>
  <si>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</si>
  <si>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</si>
  <si>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</si>
  <si>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</si>
  <si>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</si>
  <si>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</si>
  <si>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</si>
  <si>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</si>
  <si>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</si>
  <si>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</si>
  <si>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</si>
  <si>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</si>
  <si>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</si>
  <si>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</si>
  <si>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</si>
  <si>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</si>
  <si>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</si>
  <si>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</si>
  <si>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</si>
  <si>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</si>
  <si>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</si>
  <si>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</si>
  <si>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</si>
  <si>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</si>
  <si>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</si>
  <si>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</si>
  <si>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</si>
  <si>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</si>
  <si>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</si>
  <si>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</si>
  <si>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</si>
  <si>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</si>
  <si>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</si>
  <si>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</si>
  <si>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</si>
  <si>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</si>
  <si>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</si>
  <si>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</si>
  <si>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</si>
  <si>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</si>
  <si>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</si>
  <si>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</si>
  <si>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</si>
  <si>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</si>
  <si>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</si>
  <si>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</si>
  <si>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</si>
  <si>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</si>
  <si>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</si>
  <si>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</si>
  <si>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</si>
  <si>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</si>
  <si>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</si>
  <si>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</si>
  <si>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</si>
  <si>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</si>
  <si>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</si>
  <si>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</si>
  <si>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</si>
  <si>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</si>
  <si>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</si>
  <si>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</si>
  <si>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</si>
  <si>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</si>
  <si>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</si>
  <si>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</si>
  <si>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</si>
  <si>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</si>
  <si>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</si>
  <si>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</si>
  <si>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</si>
  <si>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</si>
  <si>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</si>
  <si>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</si>
  <si>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</si>
  <si>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</si>
  <si>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</si>
  <si>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</si>
  <si>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</si>
  <si>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</si>
  <si>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</si>
  <si>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</si>
  <si>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</si>
  <si>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</si>
  <si>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</si>
  <si>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</si>
  <si>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</si>
  <si>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</si>
  <si>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</si>
  <si>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</si>
  <si>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</si>
  <si>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</si>
  <si>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</si>
  <si>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</si>
  <si>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</si>
  <si>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</si>
  <si>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</si>
  <si>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</si>
  <si>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</si>
  <si>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</si>
  <si>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</si>
  <si>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</si>
  <si>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</si>
  <si>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</si>
  <si>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</si>
  <si>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</si>
  <si>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</si>
  <si>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</si>
  <si>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</si>
  <si>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</si>
  <si>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</si>
  <si>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</si>
  <si>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</si>
  <si>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</si>
  <si>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</si>
  <si>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</si>
  <si>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</si>
  <si>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</si>
  <si>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</si>
  <si>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</si>
  <si>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</si>
  <si>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</si>
  <si>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</si>
  <si>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</si>
  <si>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</si>
  <si>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</si>
  <si>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</si>
  <si>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</si>
  <si>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</si>
  <si>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</si>
  <si>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</si>
  <si>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</si>
  <si>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</si>
  <si>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</si>
  <si>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</si>
  <si>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</si>
  <si>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</si>
  <si>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</si>
  <si>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</si>
  <si>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</si>
  <si>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</si>
  <si>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</si>
  <si>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</si>
  <si>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</si>
  <si>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</si>
  <si>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</si>
  <si>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</si>
  <si>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</si>
  <si>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</si>
  <si>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</si>
  <si>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</si>
  <si>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</si>
  <si>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</si>
  <si>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</si>
  <si>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</si>
  <si>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</si>
  <si>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</si>
  <si>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</si>
  <si>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</si>
  <si>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</si>
  <si>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</si>
  <si>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</si>
  <si>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</si>
  <si>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</si>
  <si>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</si>
  <si>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</si>
  <si>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</si>
  <si>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</si>
  <si>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</si>
  <si>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</si>
  <si>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</si>
  <si>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</si>
  <si>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</si>
  <si>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</si>
  <si>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</si>
  <si>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</si>
  <si>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</si>
  <si>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</si>
  <si>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</si>
  <si>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</si>
  <si>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</si>
  <si>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</si>
  <si>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</si>
  <si>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</si>
  <si>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</si>
  <si>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</si>
  <si>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</si>
  <si>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</si>
  <si>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</si>
  <si>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</si>
  <si>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</si>
  <si>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</si>
  <si>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</si>
  <si>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</si>
  <si>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</si>
  <si>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</si>
  <si>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</si>
  <si>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</si>
  <si>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</si>
  <si>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</si>
  <si>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</si>
  <si>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</si>
  <si>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</si>
  <si>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</si>
  <si>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</si>
  <si>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</si>
  <si>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</si>
  <si>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</si>
  <si>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</si>
  <si>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</si>
  <si>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</si>
  <si>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</si>
  <si>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</si>
  <si>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</si>
  <si>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</si>
  <si>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</si>
  <si>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</si>
  <si>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</si>
  <si>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</si>
  <si>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</si>
  <si>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</si>
  <si>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</si>
  <si>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</si>
  <si>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</si>
  <si>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</si>
  <si>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</si>
  <si>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</si>
  <si>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</si>
  <si>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</si>
  <si>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</si>
  <si>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</si>
  <si>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</si>
  <si>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</si>
  <si>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</si>
  <si>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</si>
  <si>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</si>
  <si>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</si>
  <si>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</si>
  <si>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</si>
  <si>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</si>
  <si>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</si>
  <si>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</si>
  <si>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</si>
  <si>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</si>
  <si>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</si>
  <si>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</si>
  <si>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</si>
  <si>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</si>
  <si>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</si>
  <si>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</si>
  <si>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</si>
  <si>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</si>
  <si>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</si>
  <si>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</si>
  <si>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</si>
  <si>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</si>
  <si>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</si>
  <si>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</si>
  <si>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</si>
  <si>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</si>
  <si>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</si>
  <si>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</si>
  <si>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</si>
  <si>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</si>
  <si>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</si>
  <si>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</si>
  <si>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</si>
  <si>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</si>
  <si>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</si>
  <si>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</si>
  <si>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</si>
  <si>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</si>
  <si>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</si>
  <si>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</si>
  <si>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</si>
  <si>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</si>
  <si>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</si>
  <si>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</si>
  <si>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</si>
  <si>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</si>
  <si>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</si>
  <si>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</si>
  <si>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</si>
  <si>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</si>
  <si>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</si>
  <si>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</si>
  <si>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</si>
  <si>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</si>
  <si>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</si>
  <si>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</si>
  <si>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</si>
  <si>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</si>
  <si>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</si>
  <si>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</si>
  <si>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</si>
  <si>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</si>
  <si>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</si>
  <si>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</si>
  <si>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</si>
  <si>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</si>
  <si>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</si>
  <si>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</si>
  <si>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</si>
  <si>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</si>
  <si>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</si>
  <si>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</si>
  <si>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</si>
  <si>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</si>
  <si>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</si>
  <si>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</si>
  <si>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</si>
  <si>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</si>
  <si>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</si>
  <si>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</si>
  <si>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</si>
  <si>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</si>
  <si>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</si>
  <si>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</si>
  <si>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</si>
  <si>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</si>
  <si>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</si>
  <si>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</si>
  <si>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</si>
  <si>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</si>
  <si>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</si>
  <si>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</si>
  <si>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</si>
  <si>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</si>
  <si>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</si>
  <si>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</si>
  <si>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</si>
  <si>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</si>
  <si>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</si>
  <si>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</si>
  <si>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</si>
  <si>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</si>
  <si>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</si>
  <si>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</si>
  <si>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</si>
  <si>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</si>
  <si>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</si>
  <si>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</si>
  <si>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</si>
  <si>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</si>
  <si>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</si>
  <si>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</si>
  <si>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</si>
  <si>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</si>
  <si>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</si>
  <si>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</si>
  <si>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</si>
  <si>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</si>
  <si>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</si>
  <si>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</si>
  <si>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</si>
  <si>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</si>
  <si>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</si>
  <si>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</si>
  <si>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</si>
  <si>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</si>
  <si>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</si>
  <si>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</si>
  <si>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</si>
  <si>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</si>
  <si>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</si>
  <si>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</si>
  <si>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</si>
  <si>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</si>
  <si>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</si>
  <si>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</si>
  <si>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</si>
  <si>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</si>
  <si>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</si>
  <si>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</si>
  <si>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</si>
  <si>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</si>
  <si>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</si>
  <si>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</si>
  <si>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</si>
  <si>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</si>
  <si>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</si>
  <si>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</si>
  <si>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</si>
  <si>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</si>
  <si>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</si>
  <si>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</si>
  <si>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</si>
  <si>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</si>
  <si>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</si>
  <si>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</si>
  <si>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</si>
  <si>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</si>
  <si>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</si>
  <si>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</si>
  <si>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</si>
  <si>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</si>
  <si>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</si>
  <si>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</si>
  <si>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</si>
  <si>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</si>
  <si>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</si>
  <si>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</si>
  <si>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</si>
  <si>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</si>
  <si>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</si>
  <si>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</si>
  <si>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</si>
  <si>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</si>
  <si>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</si>
  <si>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</si>
  <si>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</si>
  <si>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</si>
  <si>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</si>
  <si>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</si>
  <si>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</si>
  <si>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</si>
  <si>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</si>
  <si>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</si>
  <si>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</si>
  <si>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</si>
  <si>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</si>
  <si>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</si>
  <si>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</si>
  <si>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</si>
  <si>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</si>
  <si>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</si>
  <si>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</si>
  <si>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</si>
  <si>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</si>
  <si>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</si>
  <si>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</si>
  <si>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</si>
  <si>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</si>
  <si>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</si>
  <si>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</si>
  <si>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</si>
  <si>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</si>
  <si>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</si>
  <si>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</si>
  <si>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</si>
  <si>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</si>
  <si>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</si>
  <si>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</si>
  <si>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</si>
  <si>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</si>
  <si>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</si>
  <si>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</si>
  <si>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</si>
  <si>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</si>
  <si>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</si>
  <si>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</si>
  <si>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</si>
  <si>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</si>
  <si>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</si>
  <si>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</si>
  <si>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</si>
  <si>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</si>
  <si>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</si>
  <si>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</si>
  <si>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</si>
  <si>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</si>
  <si>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</si>
  <si>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</si>
  <si>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</si>
  <si>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</si>
  <si>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</si>
  <si>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</si>
  <si>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</si>
  <si>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</si>
  <si>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</si>
  <si>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</si>
  <si>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</si>
  <si>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</si>
  <si>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</si>
  <si>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</si>
  <si>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</si>
  <si>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</si>
  <si>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</si>
  <si>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</si>
  <si>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</si>
  <si>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</si>
  <si>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</si>
  <si>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</si>
  <si>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</si>
  <si>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</si>
  <si>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</si>
  <si>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</si>
  <si>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</si>
  <si>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</si>
  <si>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</si>
  <si>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</si>
  <si>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</si>
  <si>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</si>
  <si>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</si>
  <si>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</si>
  <si>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</si>
  <si>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</si>
  <si>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</si>
  <si>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</si>
  <si>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</si>
  <si>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</si>
  <si>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</si>
  <si>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</si>
  <si>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</si>
  <si>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</si>
  <si>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</si>
  <si>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</si>
  <si>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</si>
  <si>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</si>
  <si>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</si>
  <si>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</si>
  <si>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</si>
  <si>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</si>
  <si>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</si>
  <si>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</si>
  <si>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</si>
  <si>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</si>
  <si>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</si>
  <si>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</si>
  <si>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</si>
  <si>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</si>
  <si>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</si>
  <si>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</si>
  <si>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</si>
  <si>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</si>
  <si>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</si>
  <si>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</si>
  <si>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</si>
  <si>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</si>
  <si>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</si>
  <si>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</si>
  <si>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</si>
  <si>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</si>
  <si>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</si>
  <si>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</si>
  <si>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</si>
  <si>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</si>
  <si>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</si>
  <si>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</si>
  <si>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</si>
  <si>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</si>
  <si>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</si>
  <si>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</si>
  <si>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</si>
  <si>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</si>
  <si>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</si>
  <si>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</si>
  <si>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</si>
  <si>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</si>
  <si>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</si>
  <si>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</si>
  <si>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</si>
  <si>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</si>
  <si>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</si>
  <si>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</si>
  <si>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</si>
  <si>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</si>
  <si>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</si>
  <si>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</si>
  <si>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</si>
  <si>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</si>
  <si>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</si>
  <si>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</si>
  <si>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</si>
  <si>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</si>
  <si>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</si>
  <si>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</si>
  <si>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</si>
  <si>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</si>
  <si>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</si>
  <si>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</si>
  <si>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</si>
  <si>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</si>
  <si>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</si>
  <si>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</si>
  <si>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</si>
  <si>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</si>
  <si>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</si>
  <si>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</si>
  <si>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</si>
  <si>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</si>
  <si>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</si>
  <si>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</si>
  <si>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</si>
  <si>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</si>
  <si>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</si>
  <si>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</si>
  <si>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</si>
  <si>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</si>
  <si>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</si>
  <si>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</si>
  <si>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</si>
  <si>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</si>
  <si>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</si>
  <si>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</si>
  <si>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</si>
  <si>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</si>
  <si>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</si>
  <si>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</si>
  <si>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</si>
  <si>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</si>
  <si>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</si>
  <si>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</si>
  <si>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</si>
  <si>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</si>
  <si>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</si>
  <si>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</si>
  <si>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</si>
  <si>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</si>
  <si>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</si>
  <si>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</si>
  <si>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</si>
  <si>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</si>
  <si>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</si>
  <si>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</si>
  <si>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</si>
  <si>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</si>
  <si>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</si>
  <si>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</si>
  <si>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</si>
  <si>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</si>
  <si>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</si>
  <si>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</si>
  <si>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</si>
  <si>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</si>
  <si>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</si>
  <si>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</si>
  <si>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</si>
  <si>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</si>
  <si>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</si>
  <si>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</si>
  <si>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</si>
  <si>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</si>
  <si>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</si>
  <si>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</si>
  <si>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</si>
  <si>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</si>
  <si>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</si>
  <si>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</si>
  <si>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</si>
  <si>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</si>
  <si>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</si>
  <si>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</si>
  <si>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</si>
  <si>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</si>
  <si>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</si>
  <si>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</si>
  <si>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</si>
  <si>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</si>
  <si>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</si>
  <si>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</si>
  <si>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</si>
  <si>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</si>
  <si>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</si>
  <si>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</si>
  <si>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</si>
  <si>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</si>
  <si>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</si>
  <si>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</si>
  <si>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</si>
  <si>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</si>
  <si>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</si>
  <si>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</si>
  <si>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</si>
  <si>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</si>
  <si>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</si>
  <si>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</si>
  <si>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</si>
  <si>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</si>
  <si>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</si>
  <si>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</si>
  <si>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</si>
  <si>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</si>
  <si>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</si>
  <si>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</si>
  <si>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</si>
  <si>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</si>
  <si>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</si>
  <si>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</si>
  <si>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</si>
  <si>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</si>
  <si>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</si>
  <si>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</si>
  <si>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</si>
  <si>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</si>
  <si>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</si>
  <si>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</si>
  <si>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</si>
  <si>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</si>
  <si>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</si>
  <si>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</si>
  <si>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</si>
  <si>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</si>
  <si>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</si>
  <si>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</si>
  <si>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</si>
  <si>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</si>
  <si>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</si>
  <si>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</si>
  <si>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</si>
  <si>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</si>
  <si>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</si>
  <si>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</si>
  <si>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</si>
  <si>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</si>
  <si>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</si>
  <si>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</si>
  <si>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</si>
  <si>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</si>
  <si>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</si>
  <si>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</si>
  <si>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</si>
  <si>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</si>
  <si>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</si>
  <si>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</si>
  <si>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</si>
  <si>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</si>
  <si>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</si>
  <si>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</si>
  <si>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</si>
  <si>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</si>
  <si>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</si>
  <si>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</si>
  <si>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</si>
  <si>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</si>
  <si>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</si>
  <si>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</si>
  <si>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</si>
  <si>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</si>
  <si>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</si>
  <si>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</si>
  <si>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</si>
  <si>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</si>
  <si>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</si>
  <si>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</si>
  <si>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</si>
  <si>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</si>
  <si>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</si>
  <si>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</si>
  <si>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</si>
  <si>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</si>
  <si>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</si>
  <si>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</si>
  <si>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</si>
  <si>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</si>
  <si>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</si>
  <si>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</si>
  <si>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</si>
  <si>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</si>
  <si>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</si>
  <si>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</si>
  <si>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</si>
  <si>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</si>
  <si>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</si>
  <si>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</si>
  <si>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</si>
  <si>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</si>
  <si>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</si>
  <si>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</si>
  <si>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</si>
  <si>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</si>
  <si>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</si>
  <si>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</si>
  <si>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</si>
  <si>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</si>
  <si>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</si>
  <si>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</si>
  <si>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</si>
  <si>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</si>
  <si>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</si>
  <si>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</si>
  <si>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</si>
  <si>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</si>
  <si>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</si>
  <si>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</si>
  <si>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</si>
  <si>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</si>
  <si>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</si>
  <si>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</si>
  <si>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</si>
  <si>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</si>
  <si>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</si>
  <si>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</si>
  <si>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</si>
  <si>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</si>
  <si>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</si>
  <si>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</si>
  <si>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</si>
  <si>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</si>
  <si>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</si>
  <si>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</si>
  <si>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</si>
  <si>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</si>
  <si>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</si>
  <si>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</si>
  <si>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</si>
  <si>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</si>
  <si>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</si>
  <si>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</si>
  <si>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</si>
  <si>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</si>
  <si>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</si>
  <si>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</si>
  <si>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</si>
  <si>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</si>
  <si>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</si>
  <si>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</si>
  <si>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</si>
  <si>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</si>
  <si>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</si>
  <si>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</si>
  <si>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</si>
  <si>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</si>
  <si>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</si>
  <si>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</si>
  <si>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</si>
  <si>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</si>
  <si>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</si>
  <si>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</si>
  <si>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</si>
  <si>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</si>
  <si>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</si>
  <si>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</si>
  <si>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</si>
  <si>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</si>
  <si>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</si>
  <si>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</si>
  <si>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</si>
  <si>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</si>
  <si>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</si>
  <si>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</si>
  <si>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</si>
  <si>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</si>
  <si>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</si>
  <si>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</si>
  <si>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</si>
  <si>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</si>
  <si>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</si>
  <si>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</si>
  <si>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</si>
  <si>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</si>
  <si>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</si>
  <si>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</si>
  <si>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</si>
  <si>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</si>
  <si>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</si>
  <si>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</si>
  <si>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</si>
  <si>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</si>
  <si>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</si>
  <si>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</si>
  <si>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</si>
  <si>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</si>
  <si>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</si>
  <si>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</si>
  <si>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</si>
  <si>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</si>
  <si>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</si>
  <si>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</si>
  <si>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</si>
  <si>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</si>
  <si>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</si>
  <si>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</si>
  <si>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</si>
  <si>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</si>
  <si>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</si>
  <si>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</si>
  <si>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</si>
  <si>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</si>
  <si>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</si>
  <si>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</si>
  <si>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</si>
  <si>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</si>
  <si>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</si>
  <si>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</si>
  <si>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</si>
  <si>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</si>
  <si>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</si>
  <si>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</si>
  <si>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</si>
  <si>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</si>
  <si>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</si>
  <si>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</si>
  <si>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</si>
  <si>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</si>
  <si>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</si>
  <si>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</si>
  <si>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</si>
  <si>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</si>
  <si>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</si>
  <si>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</si>
  <si>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</si>
  <si>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</si>
  <si>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</si>
  <si>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</si>
  <si>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</si>
  <si>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</si>
  <si>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</si>
  <si>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</si>
  <si>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</si>
  <si>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</si>
  <si>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</si>
  <si>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</si>
  <si>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</si>
  <si>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</si>
  <si>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</si>
  <si>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</si>
  <si>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</si>
  <si>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</si>
  <si>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</si>
  <si>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</si>
  <si>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</si>
  <si>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</si>
  <si>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</si>
  <si>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</si>
  <si>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</si>
  <si>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</si>
  <si>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</si>
  <si>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</si>
  <si>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</si>
  <si>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</si>
  <si>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</si>
  <si>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</si>
  <si>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</si>
  <si>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</si>
  <si>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</si>
  <si>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</si>
  <si>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</si>
  <si>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</si>
  <si>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</si>
  <si>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</si>
  <si>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</si>
  <si>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</si>
  <si>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</si>
  <si>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</si>
  <si>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</si>
  <si>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</si>
  <si>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</si>
  <si>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</si>
  <si>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</si>
  <si>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</si>
  <si>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</si>
  <si>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</si>
  <si>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</si>
  <si>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</si>
  <si>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</si>
  <si>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</si>
  <si>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</si>
  <si>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</si>
  <si>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</si>
  <si>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</si>
  <si>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</si>
  <si>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</si>
  <si>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</si>
  <si>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</si>
  <si>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</si>
  <si>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</si>
  <si>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</si>
  <si>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</si>
  <si>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</si>
  <si>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</si>
  <si>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</si>
  <si>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</si>
  <si>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</si>
  <si>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</si>
  <si>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</si>
  <si>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</si>
  <si>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</si>
  <si>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</si>
  <si>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</si>
  <si>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</si>
  <si>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</si>
  <si>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</si>
  <si>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</si>
  <si>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</si>
  <si>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</si>
  <si>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</si>
  <si>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</si>
  <si>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</si>
  <si>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</si>
  <si>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</si>
  <si>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</si>
  <si>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</si>
  <si>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</si>
  <si>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</si>
  <si>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</si>
  <si>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</si>
  <si>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</si>
  <si>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</si>
  <si>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</si>
  <si>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</si>
  <si>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</si>
  <si>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</si>
  <si>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</si>
  <si>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</si>
  <si>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</si>
  <si>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</si>
  <si>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</si>
  <si>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</si>
  <si>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</si>
  <si>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</si>
  <si>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</si>
  <si>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</si>
  <si>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</si>
  <si>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</si>
  <si>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</si>
  <si>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</si>
  <si>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</si>
  <si>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</si>
  <si>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</si>
  <si>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</si>
  <si>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</si>
  <si>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</si>
  <si>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</si>
  <si>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</si>
  <si>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</si>
  <si>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</si>
  <si>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</si>
  <si>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</si>
  <si>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</si>
  <si>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</si>
  <si>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</si>
  <si>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</si>
  <si>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</si>
  <si>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</si>
  <si>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</si>
  <si>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</si>
  <si>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</si>
  <si>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</si>
  <si>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</si>
  <si>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</si>
  <si>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</si>
  <si>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</si>
  <si>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</si>
  <si>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</si>
  <si>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</si>
  <si>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</si>
  <si>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</si>
  <si>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</si>
  <si>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</si>
  <si>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</si>
  <si>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</si>
  <si>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</si>
  <si>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</si>
  <si>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</si>
  <si>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</si>
  <si>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</si>
  <si>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</si>
  <si>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</si>
  <si>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</si>
  <si>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</si>
  <si>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</si>
  <si>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</si>
  <si>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</si>
  <si>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</si>
  <si>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</si>
  <si>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</si>
  <si>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</si>
  <si>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</si>
  <si>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</si>
  <si>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</si>
  <si>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</si>
  <si>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</si>
  <si>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</si>
  <si>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</si>
  <si>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</si>
  <si>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</si>
  <si>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</si>
  <si>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</si>
  <si>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</si>
  <si>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</si>
  <si>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</si>
  <si>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</si>
  <si>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</si>
  <si>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</si>
  <si>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</si>
  <si>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</si>
  <si>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</si>
  <si>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</si>
  <si>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</si>
  <si>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</si>
  <si>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</si>
  <si>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</si>
  <si>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</si>
  <si>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</si>
  <si>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</si>
  <si>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</si>
  <si>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</si>
  <si>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</si>
  <si>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</si>
  <si>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</si>
  <si>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</si>
  <si>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</si>
  <si>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</si>
  <si>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</si>
  <si>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</si>
  <si>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</si>
  <si>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</si>
  <si>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</si>
  <si>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</si>
  <si>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</si>
  <si>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</si>
  <si>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</si>
  <si>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</si>
  <si>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</si>
  <si>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</si>
  <si>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</si>
  <si>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</si>
  <si>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</si>
  <si>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</si>
  <si>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</si>
  <si>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</si>
  <si>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</si>
  <si>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</si>
  <si>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</si>
  <si>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</si>
  <si>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</si>
  <si>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</si>
  <si>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</si>
  <si>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</si>
  <si>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</si>
  <si>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</si>
  <si>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</si>
  <si>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</si>
  <si>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</si>
  <si>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</si>
  <si>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</si>
  <si>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</si>
  <si>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</si>
  <si>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</si>
  <si>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</si>
  <si>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</si>
  <si>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</si>
  <si>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</si>
  <si>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</si>
  <si>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</si>
  <si>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</si>
  <si>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</si>
  <si>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</si>
  <si>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</si>
  <si>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</si>
  <si>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</si>
  <si>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</si>
  <si>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</si>
  <si>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</si>
  <si>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</si>
  <si>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</si>
  <si>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</si>
  <si>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</si>
  <si>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</si>
  <si>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</si>
  <si>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</si>
  <si>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</si>
  <si>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</si>
  <si>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</si>
  <si>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</si>
  <si>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</si>
  <si>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</si>
  <si>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</si>
  <si>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</si>
  <si>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</si>
  <si>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</si>
  <si>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</si>
  <si>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</si>
  <si>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</si>
  <si>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</si>
  <si>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</si>
  <si>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</si>
  <si>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</si>
  <si>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</si>
  <si>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</si>
  <si>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</si>
  <si>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</si>
  <si>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</si>
  <si>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</si>
  <si>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</si>
  <si>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</si>
  <si>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</si>
  <si>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</si>
  <si>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</si>
  <si>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</si>
  <si>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</si>
  <si>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</si>
  <si>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</si>
  <si>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</si>
  <si>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</si>
  <si>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</si>
  <si>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</si>
  <si>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</si>
  <si>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</si>
  <si>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</si>
  <si>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</si>
  <si>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</si>
  <si>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</si>
  <si>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</si>
  <si>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</si>
  <si>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</si>
  <si>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</si>
  <si>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</si>
  <si>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</si>
  <si>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</si>
  <si>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</si>
  <si>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</si>
  <si>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</si>
  <si>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</si>
  <si>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</si>
  <si>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</si>
  <si>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</si>
  <si>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</si>
  <si>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</si>
  <si>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</si>
  <si>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</si>
  <si>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</si>
  <si>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</si>
  <si>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</si>
  <si>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</si>
  <si>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</si>
  <si>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</si>
  <si>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</si>
  <si>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</si>
  <si>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</si>
  <si>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</si>
  <si>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</si>
  <si>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</si>
  <si>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</si>
  <si>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</si>
  <si>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</si>
  <si>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</si>
  <si>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</si>
  <si>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</si>
  <si>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</si>
  <si>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</si>
  <si>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</si>
  <si>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</si>
  <si>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</si>
  <si>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</si>
  <si>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</si>
  <si>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</si>
  <si>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</si>
  <si>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</si>
  <si>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</si>
  <si>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</si>
  <si>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</si>
  <si>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</si>
  <si>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</si>
  <si>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</si>
  <si>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</si>
  <si>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</si>
  <si>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</si>
  <si>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</si>
  <si>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</si>
  <si>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</si>
  <si>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</si>
  <si>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</si>
  <si>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</si>
  <si>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</si>
  <si>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</si>
  <si>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</si>
  <si>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</si>
  <si>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</si>
  <si>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</si>
  <si>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</si>
  <si>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</si>
  <si>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</si>
  <si>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</si>
  <si>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</si>
  <si>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</si>
  <si>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</si>
  <si>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</si>
  <si>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</si>
  <si>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</si>
  <si>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</si>
  <si>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</si>
  <si>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</si>
  <si>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</si>
  <si>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</si>
  <si>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</si>
  <si>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</si>
  <si>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</si>
  <si>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</si>
  <si>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</si>
  <si>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</si>
  <si>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</si>
  <si>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</si>
  <si>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</si>
  <si>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</si>
  <si>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</si>
  <si>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</si>
  <si>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</si>
  <si>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</si>
  <si>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</si>
  <si>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</si>
  <si>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</si>
  <si>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</si>
  <si>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</si>
  <si>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</si>
  <si>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</si>
  <si>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</si>
  <si>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</si>
  <si>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</si>
  <si>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</si>
  <si>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</si>
  <si>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</si>
  <si>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</si>
  <si>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</si>
  <si>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</si>
  <si>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</si>
  <si>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</si>
  <si>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</si>
  <si>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</si>
  <si>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</si>
  <si>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</si>
  <si>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</si>
  <si>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</si>
  <si>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</si>
  <si>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</si>
  <si>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</si>
  <si>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</si>
  <si>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</si>
  <si>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</si>
  <si>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</si>
  <si>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</si>
  <si>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</si>
  <si>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</si>
  <si>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</si>
  <si>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</si>
  <si>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</si>
  <si>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</si>
  <si>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</si>
  <si>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</si>
  <si>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</si>
  <si>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</si>
  <si>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</si>
  <si>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</si>
  <si>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</si>
  <si>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</si>
  <si>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</si>
  <si>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</si>
  <si>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</si>
  <si>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</si>
  <si>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</si>
  <si>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</si>
  <si>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</si>
  <si>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</si>
  <si>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</si>
  <si>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</si>
  <si>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</si>
  <si>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</si>
  <si>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</si>
  <si>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</si>
  <si>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</si>
  <si>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</si>
  <si>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</si>
  <si>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</si>
  <si>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</si>
  <si>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</si>
  <si>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</si>
  <si>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</si>
  <si>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</si>
  <si>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</si>
  <si>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</si>
  <si>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</si>
  <si>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</si>
  <si>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</si>
  <si>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</si>
  <si>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</si>
  <si>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</si>
  <si>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</si>
  <si>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</si>
  <si>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</si>
  <si>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</si>
  <si>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</si>
  <si>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</si>
  <si>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</si>
  <si>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</si>
  <si>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</si>
  <si>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</si>
  <si>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</si>
  <si>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</si>
  <si>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</si>
  <si>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</si>
  <si>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</si>
  <si>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</si>
  <si>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</si>
  <si>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</si>
  <si>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</si>
  <si>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</si>
  <si>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</si>
  <si>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</si>
  <si>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</si>
  <si>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</si>
  <si>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</si>
  <si>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</si>
  <si>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</si>
  <si>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</si>
  <si>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</si>
  <si>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</si>
  <si>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</si>
  <si>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</si>
  <si>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</si>
  <si>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</si>
  <si>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</si>
  <si>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</si>
  <si>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</si>
  <si>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</si>
  <si>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</si>
  <si>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</si>
  <si>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</si>
  <si>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</si>
  <si>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</si>
  <si>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</si>
  <si>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</si>
  <si>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</si>
  <si>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</si>
  <si>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</si>
  <si>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</si>
  <si>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</si>
  <si>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</si>
  <si>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</si>
  <si>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</si>
  <si>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</si>
  <si>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</si>
  <si>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</si>
  <si>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</si>
  <si>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</si>
  <si>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</si>
  <si>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</si>
  <si>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</si>
  <si>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</si>
  <si>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</si>
  <si>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</si>
  <si>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</si>
  <si>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</si>
  <si>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</si>
  <si>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</si>
  <si>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</si>
  <si>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</si>
  <si>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</si>
  <si>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</si>
  <si>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</si>
  <si>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</si>
  <si>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</si>
  <si>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</si>
  <si>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</si>
  <si>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</si>
  <si>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</si>
  <si>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</si>
  <si>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</si>
  <si>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</si>
  <si>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</si>
  <si>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</si>
  <si>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</si>
  <si>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</si>
  <si>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</si>
  <si>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</si>
  <si>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</si>
  <si>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</si>
  <si>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</si>
  <si>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</si>
  <si>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</si>
  <si>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</si>
  <si>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</si>
  <si>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</si>
  <si>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</si>
  <si>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</si>
  <si>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</si>
  <si>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</si>
  <si>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</si>
  <si>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</si>
  <si>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</si>
  <si>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</si>
  <si>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</si>
  <si>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</si>
  <si>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</si>
  <si>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</si>
  <si>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</si>
  <si>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</si>
  <si>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</si>
  <si>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</si>
  <si>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</si>
  <si>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</si>
  <si>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</si>
  <si>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</si>
  <si>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</si>
  <si>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</si>
  <si>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</si>
  <si>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</si>
  <si>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</si>
  <si>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</si>
  <si>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</si>
  <si>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</si>
  <si>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</si>
  <si>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</si>
  <si>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</si>
  <si>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</si>
  <si>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</si>
  <si>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</si>
  <si>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</si>
  <si>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</si>
  <si>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</si>
  <si>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</si>
  <si>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</si>
  <si>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</si>
  <si>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</si>
  <si>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</si>
  <si>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</si>
  <si>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</si>
  <si>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</si>
  <si>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</si>
  <si>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</si>
  <si>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</si>
  <si>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</si>
  <si>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</si>
  <si>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</si>
  <si>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</si>
  <si>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</si>
  <si>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</si>
  <si>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</si>
  <si>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</si>
  <si>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</si>
  <si>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</si>
  <si>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</si>
  <si>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</si>
  <si>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</si>
  <si>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</si>
  <si>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</si>
  <si>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</si>
  <si>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</si>
  <si>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</si>
  <si>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</si>
  <si>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</si>
  <si>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</si>
  <si>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</si>
  <si>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</si>
  <si>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</si>
  <si>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</si>
  <si>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</si>
  <si>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</si>
  <si>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</si>
  <si>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</si>
  <si>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</si>
  <si>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</si>
  <si>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</si>
  <si>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</si>
  <si>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</si>
  <si>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</si>
  <si>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</si>
  <si>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</si>
  <si>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</si>
  <si>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</si>
  <si>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</si>
  <si>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</si>
  <si>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</si>
  <si>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</si>
  <si>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</si>
  <si>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</si>
  <si>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</si>
  <si>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</si>
  <si>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</si>
  <si>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</si>
  <si>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</si>
  <si>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</si>
  <si>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</si>
  <si>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</si>
  <si>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</si>
  <si>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</si>
  <si>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</si>
  <si>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</si>
  <si>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</si>
  <si>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</si>
  <si>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</si>
  <si>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</si>
  <si>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</si>
  <si>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</si>
  <si>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</si>
  <si>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</si>
  <si>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</si>
  <si>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</si>
  <si>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</si>
  <si>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</si>
  <si>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</si>
  <si>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</si>
  <si>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</si>
  <si>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</si>
  <si>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</si>
  <si>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</si>
  <si>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</si>
  <si>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</si>
  <si>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</si>
  <si>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</si>
  <si>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</si>
  <si>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</si>
  <si>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</si>
  <si>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</si>
  <si>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</si>
  <si>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</si>
  <si>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</si>
  <si>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</si>
  <si>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</si>
  <si>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</si>
  <si>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</si>
  <si>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</si>
  <si>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</si>
  <si>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</si>
  <si>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</si>
  <si>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</si>
  <si>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</si>
  <si>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</si>
  <si>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</si>
  <si>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</si>
  <si>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</si>
  <si>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</si>
  <si>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</si>
  <si>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</si>
  <si>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</si>
  <si>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</si>
  <si>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</si>
  <si>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</si>
  <si>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</si>
  <si>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</si>
  <si>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</si>
  <si>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</si>
  <si>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</si>
  <si>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</si>
  <si>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</si>
  <si>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</si>
  <si>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</si>
  <si>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</si>
  <si>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</si>
  <si>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</si>
  <si>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</si>
  <si>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</si>
  <si>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</si>
  <si>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</si>
  <si>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</si>
  <si>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</si>
  <si>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</si>
  <si>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</si>
  <si>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</si>
  <si>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</si>
  <si>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</si>
  <si>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</si>
  <si>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</si>
  <si>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</si>
  <si>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</si>
  <si>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</si>
  <si>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</si>
  <si>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</si>
  <si>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</si>
  <si>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</si>
  <si>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</si>
  <si>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</si>
  <si>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</si>
  <si>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</si>
  <si>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</si>
  <si>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</si>
  <si>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</si>
  <si>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</si>
  <si>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</si>
  <si>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</si>
  <si>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</si>
  <si>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</si>
  <si>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</si>
  <si>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</si>
  <si>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</si>
  <si>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</si>
  <si>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</si>
  <si>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</si>
  <si>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</si>
  <si>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</si>
  <si>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</si>
  <si>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</si>
  <si>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</si>
  <si>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</si>
  <si>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</si>
  <si>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</si>
  <si>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</si>
  <si>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</si>
  <si>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</si>
  <si>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</si>
  <si>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</si>
  <si>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</si>
  <si>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</si>
  <si>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</si>
  <si>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</si>
  <si>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</si>
  <si>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</si>
  <si>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</si>
  <si>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</si>
  <si>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</si>
  <si>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</si>
  <si>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</si>
  <si>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</si>
  <si>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</si>
  <si>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</si>
  <si>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</si>
  <si>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</si>
  <si>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</si>
  <si>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</si>
  <si>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</si>
  <si>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</si>
  <si>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</si>
  <si>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</si>
  <si>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</si>
  <si>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</si>
  <si>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</si>
  <si>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</si>
  <si>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</si>
  <si>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</si>
  <si>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</si>
  <si>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</si>
  <si>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</si>
  <si>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</si>
  <si>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</si>
  <si>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</si>
  <si>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</si>
  <si>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</si>
  <si>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</si>
  <si>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</si>
  <si>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</si>
  <si>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</si>
  <si>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</si>
  <si>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</si>
  <si>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</si>
  <si>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</si>
  <si>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</si>
  <si>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</si>
  <si>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</si>
  <si>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</si>
  <si>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</si>
  <si>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</si>
  <si>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</si>
  <si>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</si>
  <si>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</si>
  <si>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</si>
  <si>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</si>
  <si>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</si>
  <si>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</si>
  <si>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</si>
  <si>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</si>
  <si>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</si>
  <si>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</si>
  <si>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</si>
  <si>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</si>
  <si>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</si>
  <si>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</si>
  <si>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</si>
  <si>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</si>
  <si>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</si>
  <si>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</si>
  <si>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</si>
  <si>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</si>
  <si>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</si>
  <si>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</si>
  <si>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</si>
  <si>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</si>
  <si>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</si>
  <si>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</si>
  <si>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</si>
  <si>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</si>
  <si>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</si>
  <si>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</si>
  <si>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</si>
  <si>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</si>
  <si>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</si>
  <si>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</si>
  <si>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</si>
  <si>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</si>
  <si>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</si>
  <si>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</si>
  <si>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</si>
  <si>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</si>
  <si>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</si>
  <si>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</si>
  <si>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</si>
  <si>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</si>
  <si>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</si>
  <si>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</si>
  <si>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</si>
  <si>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</si>
  <si>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</si>
  <si>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</si>
  <si>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</si>
  <si>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</si>
  <si>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</si>
  <si>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</si>
  <si>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</si>
  <si>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</si>
  <si>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</si>
  <si>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</si>
  <si>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</si>
  <si>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</si>
  <si>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</si>
  <si>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</si>
  <si>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</si>
  <si>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</si>
  <si>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</si>
  <si>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</si>
  <si>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</si>
  <si>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</si>
  <si>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</si>
  <si>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</si>
  <si>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</si>
  <si>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</si>
  <si>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</si>
  <si>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</si>
  <si>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</si>
  <si>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</si>
  <si>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</si>
  <si>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</si>
  <si>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</si>
  <si>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</si>
  <si>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</si>
  <si>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</si>
  <si>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</si>
  <si>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</si>
  <si>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</si>
  <si>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</si>
  <si>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</si>
  <si>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</si>
  <si>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</si>
  <si>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</si>
  <si>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</si>
  <si>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</si>
  <si>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</si>
  <si>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</si>
  <si>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</si>
  <si>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</si>
  <si>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</si>
  <si>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</si>
  <si>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</si>
  <si>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</si>
  <si>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</si>
  <si>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</si>
  <si>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</si>
  <si>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</si>
  <si>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</si>
  <si>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</si>
  <si>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</si>
  <si>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</si>
  <si>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</si>
  <si>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</si>
  <si>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</si>
  <si>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</si>
  <si>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</si>
  <si>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</si>
  <si>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</si>
  <si>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</si>
  <si>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</si>
  <si>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</si>
  <si>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</si>
  <si>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</si>
  <si>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</si>
  <si>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</si>
  <si>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</si>
  <si>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</si>
  <si>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</si>
  <si>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</si>
  <si>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</si>
  <si>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</si>
  <si>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</si>
  <si>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</si>
  <si>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</si>
  <si>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</si>
  <si>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</si>
  <si>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</si>
  <si>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</si>
  <si>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</si>
  <si>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</si>
  <si>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</si>
  <si>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</si>
  <si>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</si>
  <si>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</si>
  <si>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</si>
  <si>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</si>
  <si>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</si>
  <si>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</si>
  <si>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</si>
  <si>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</si>
  <si>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</si>
  <si>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</si>
  <si>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</si>
  <si>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</si>
  <si>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</si>
  <si>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</si>
  <si>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</si>
  <si>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</si>
  <si>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</si>
  <si>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</si>
  <si>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</si>
  <si>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</si>
  <si>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</si>
  <si>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</si>
  <si>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</si>
  <si>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</si>
  <si>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</si>
  <si>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</si>
  <si>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</si>
  <si>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</si>
  <si>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</si>
  <si>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</si>
  <si>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</si>
  <si>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</si>
  <si>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</si>
  <si>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</si>
  <si>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</si>
  <si>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</si>
  <si>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</si>
  <si>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</si>
  <si>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</si>
  <si>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</si>
  <si>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</si>
  <si>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</si>
  <si>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</si>
  <si>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</si>
  <si>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</si>
  <si>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</si>
  <si>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</si>
  <si>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</si>
  <si>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</si>
  <si>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</si>
  <si>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</si>
  <si>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</si>
  <si>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</si>
  <si>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</si>
  <si>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</si>
  <si>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</si>
  <si>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</si>
  <si>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</si>
  <si>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</si>
  <si>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</si>
  <si>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</si>
  <si>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</si>
  <si>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</si>
  <si>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</si>
  <si>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</si>
  <si>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</si>
  <si>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</si>
  <si>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</si>
  <si>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</si>
  <si>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</si>
  <si>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</si>
  <si>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</si>
  <si>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</si>
  <si>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</si>
  <si>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</si>
  <si>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</si>
  <si>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</si>
  <si>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</si>
  <si>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</si>
  <si>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</si>
  <si>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</si>
  <si>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</si>
  <si>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</si>
  <si>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</si>
  <si>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</si>
  <si>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</si>
  <si>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</si>
  <si>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</si>
  <si>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</si>
  <si>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</si>
  <si>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</si>
  <si>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</si>
  <si>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</si>
  <si>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</si>
  <si>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</si>
  <si>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</si>
  <si>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</si>
  <si>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</si>
  <si>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</si>
  <si>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</si>
  <si>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</si>
  <si>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</si>
  <si>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</si>
  <si>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</si>
  <si>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</si>
  <si>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</si>
  <si>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</si>
  <si>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</si>
  <si>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</si>
  <si>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</si>
  <si>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</si>
  <si>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</si>
  <si>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</si>
  <si>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</si>
  <si>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</si>
  <si>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</si>
  <si>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</si>
  <si>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</si>
  <si>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</si>
  <si>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</si>
  <si>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</si>
  <si>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</si>
  <si>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</si>
  <si>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</si>
  <si>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</si>
  <si>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</si>
  <si>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</si>
  <si>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</si>
  <si>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</si>
  <si>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</si>
  <si>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</si>
  <si>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</si>
  <si>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</si>
  <si>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</si>
  <si>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</si>
  <si>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</si>
  <si>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</si>
  <si>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</si>
  <si>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</si>
  <si>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</si>
  <si>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</si>
  <si>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</si>
  <si>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</si>
  <si>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</si>
  <si>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</si>
  <si>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</si>
  <si>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</si>
  <si>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</si>
  <si>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</si>
  <si>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</si>
  <si>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</si>
  <si>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</si>
  <si>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</si>
  <si>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</si>
  <si>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</si>
  <si>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</si>
  <si>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</si>
  <si>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</si>
  <si>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</si>
  <si>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</si>
  <si>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</si>
  <si>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</si>
  <si>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</si>
  <si>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</si>
  <si>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</si>
  <si>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</si>
  <si>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</si>
  <si>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</si>
  <si>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</si>
  <si>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</si>
  <si>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</si>
  <si>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</si>
  <si>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</si>
  <si>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</si>
  <si>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</si>
  <si>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</si>
  <si>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</si>
  <si>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</si>
  <si>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</si>
  <si>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</si>
  <si>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</si>
  <si>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</si>
  <si>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</si>
  <si>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</si>
  <si>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</si>
  <si>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</si>
  <si>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</si>
  <si>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</si>
  <si>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</si>
  <si>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</si>
  <si>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</si>
  <si>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</si>
  <si>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</si>
  <si>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</si>
  <si>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</si>
  <si>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</si>
  <si>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</si>
  <si>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</si>
  <si>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</si>
  <si>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</si>
  <si>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</si>
  <si>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</si>
  <si>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</si>
  <si>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</si>
  <si>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</si>
  <si>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</si>
  <si>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</si>
  <si>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</si>
  <si>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</si>
  <si>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</si>
  <si>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</si>
  <si>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</si>
  <si>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</si>
  <si>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</si>
  <si>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</si>
  <si>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</si>
  <si>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</si>
  <si>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</si>
  <si>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</si>
  <si>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</si>
  <si>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</si>
  <si>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</si>
  <si>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</si>
  <si>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</si>
  <si>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</si>
  <si>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</si>
  <si>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</si>
  <si>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</si>
  <si>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</si>
  <si>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</si>
  <si>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</si>
  <si>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</si>
  <si>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</si>
  <si>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</si>
  <si>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</si>
  <si>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</si>
  <si>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</si>
  <si>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</si>
  <si>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</si>
  <si>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</si>
  <si>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</si>
  <si>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</si>
  <si>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</si>
  <si>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</si>
  <si>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</si>
  <si>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</si>
  <si>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</si>
  <si>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</si>
  <si>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</si>
  <si>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</si>
  <si>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</si>
  <si>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</si>
  <si>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</si>
  <si>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</si>
  <si>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</si>
  <si>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</si>
  <si>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</si>
  <si>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</si>
  <si>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</si>
  <si>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</si>
  <si>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</si>
  <si>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</si>
  <si>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</si>
  <si>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</si>
  <si>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</si>
  <si>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</si>
  <si>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</si>
  <si>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</si>
  <si>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</si>
  <si>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</si>
  <si>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</si>
  <si>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</si>
  <si>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</si>
  <si>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</si>
  <si>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</si>
  <si>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</si>
  <si>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</si>
  <si>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</si>
  <si>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</si>
  <si>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</si>
  <si>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</si>
  <si>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</si>
  <si>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</si>
  <si>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</si>
  <si>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</si>
  <si>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</si>
  <si>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</si>
  <si>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</si>
  <si>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</si>
  <si>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</si>
  <si>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</si>
  <si>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</si>
  <si>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</si>
  <si>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</si>
  <si>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</si>
  <si>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</si>
  <si>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</si>
  <si>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</si>
  <si>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</si>
  <si>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</si>
  <si>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</si>
  <si>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</si>
  <si>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</si>
  <si>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</si>
  <si>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</si>
  <si>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</si>
  <si>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</si>
  <si>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</si>
  <si>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</si>
  <si>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</si>
  <si>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</si>
  <si>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</si>
  <si>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</si>
  <si>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</si>
  <si>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</si>
  <si>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</si>
  <si>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</si>
  <si>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</si>
  <si>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</si>
  <si>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</si>
  <si>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</si>
  <si>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</si>
  <si>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</si>
  <si>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</si>
  <si>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</si>
  <si>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</si>
  <si>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</si>
  <si>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</si>
  <si>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</si>
  <si>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</si>
  <si>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</si>
  <si>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</si>
  <si>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</si>
  <si>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</si>
  <si>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</si>
  <si>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</si>
  <si>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</si>
  <si>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</si>
  <si>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</si>
  <si>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</si>
  <si>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</si>
  <si>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</si>
  <si>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</si>
  <si>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</si>
  <si>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</si>
  <si>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</si>
  <si>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</si>
  <si>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</si>
  <si>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</si>
  <si>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</si>
  <si>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</si>
  <si>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</si>
  <si>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</si>
  <si>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</si>
  <si>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</si>
  <si>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</si>
  <si>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</si>
  <si>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</si>
  <si>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</si>
  <si>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</si>
  <si>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</si>
  <si>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</si>
  <si>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</si>
  <si>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</si>
  <si>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</si>
  <si>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</si>
  <si>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</si>
  <si>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</si>
  <si>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</si>
  <si>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</si>
  <si>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</si>
  <si>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</si>
  <si>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</si>
  <si>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</si>
  <si>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</si>
  <si>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</si>
  <si>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</si>
  <si>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</si>
  <si>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</si>
  <si>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</si>
  <si>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</si>
  <si>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</si>
  <si>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</si>
  <si>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</si>
  <si>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</si>
  <si>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</si>
  <si>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</si>
  <si>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</si>
  <si>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</si>
  <si>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</si>
  <si>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</si>
  <si>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</si>
  <si>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</si>
  <si>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</si>
  <si>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</si>
  <si>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</si>
  <si>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</si>
  <si>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</si>
  <si>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</si>
  <si>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</si>
  <si>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</si>
  <si>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</si>
  <si>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</si>
  <si>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</si>
  <si>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</si>
  <si>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</si>
  <si>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</si>
  <si>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</si>
  <si>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</si>
  <si>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</si>
  <si>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</si>
  <si>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</si>
  <si>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</si>
  <si>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</si>
  <si>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</si>
  <si>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</si>
  <si>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</si>
  <si>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</si>
  <si>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</si>
  <si>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</si>
  <si>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</si>
  <si>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</si>
  <si>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</si>
  <si>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</si>
  <si>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</si>
  <si>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</si>
  <si>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</si>
  <si>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</si>
  <si>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</si>
  <si>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</si>
  <si>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</si>
  <si>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</si>
  <si>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</si>
  <si>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</si>
  <si>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</si>
  <si>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</si>
  <si>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</si>
  <si>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</si>
  <si>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</si>
  <si>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</si>
  <si>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</si>
  <si>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</si>
  <si>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</si>
  <si>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</si>
  <si>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</si>
  <si>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</si>
  <si>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</si>
  <si>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</si>
  <si>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</si>
  <si>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</si>
  <si>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</si>
  <si>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</si>
  <si>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</si>
  <si>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</si>
  <si>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</si>
  <si>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</si>
  <si>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</si>
  <si>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</si>
  <si>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</si>
  <si>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</si>
  <si>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</si>
  <si>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</si>
  <si>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</si>
  <si>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</si>
  <si>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</si>
  <si>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</si>
  <si>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</si>
  <si>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</si>
  <si>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</si>
  <si>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</si>
  <si>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</si>
  <si>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</si>
  <si>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</si>
  <si>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</si>
  <si>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</si>
  <si>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</si>
  <si>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</si>
  <si>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</si>
  <si>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</si>
  <si>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</si>
  <si>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</si>
  <si>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</si>
  <si>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</si>
  <si>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</si>
  <si>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</si>
  <si>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</si>
  <si>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</si>
  <si>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</si>
  <si>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</si>
  <si>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</si>
  <si>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</si>
  <si>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</si>
  <si>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</si>
  <si>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</si>
  <si>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</si>
  <si>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</si>
  <si>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</si>
  <si>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</si>
  <si>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</si>
  <si>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</si>
  <si>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</si>
  <si>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</si>
  <si>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</si>
  <si>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</si>
  <si>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</si>
  <si>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</si>
  <si>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</si>
  <si>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</si>
  <si>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</si>
  <si>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</si>
  <si>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</si>
  <si>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</si>
  <si>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</si>
  <si>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</si>
  <si>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</si>
  <si>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</si>
  <si>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</si>
  <si>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</si>
  <si>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</si>
  <si>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</si>
  <si>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</si>
  <si>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</si>
  <si>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</si>
  <si>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</si>
  <si>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</si>
  <si>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</si>
  <si>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</si>
  <si>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</si>
  <si>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</si>
  <si>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</si>
  <si>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</si>
  <si>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</si>
  <si>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</si>
  <si>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</si>
  <si>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</si>
  <si>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</si>
  <si>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</si>
  <si>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</si>
  <si>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</si>
  <si>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</si>
  <si>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</si>
  <si>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</si>
  <si>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</si>
  <si>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</si>
  <si>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</si>
  <si>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</si>
  <si>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</si>
  <si>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</si>
  <si>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</si>
  <si>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</si>
  <si>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</si>
  <si>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</si>
  <si>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</si>
  <si>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</si>
  <si>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</si>
  <si>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</si>
  <si>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</si>
  <si>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</si>
  <si>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</si>
  <si>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</si>
  <si>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</si>
  <si>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</si>
  <si>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</si>
  <si>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</si>
  <si>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</si>
  <si>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</si>
  <si>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</si>
  <si>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</si>
  <si>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</si>
  <si>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</si>
  <si>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</si>
  <si>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</si>
  <si>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</si>
  <si>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</si>
  <si>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</si>
  <si>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</si>
  <si>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</si>
  <si>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</si>
  <si>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</si>
  <si>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</si>
  <si>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</si>
  <si>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</si>
  <si>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</si>
  <si>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</si>
  <si>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</si>
  <si>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</si>
  <si>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</si>
  <si>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</si>
  <si>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</si>
  <si>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</si>
  <si>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</si>
  <si>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</si>
  <si>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</si>
  <si>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</si>
  <si>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</si>
  <si>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</si>
  <si>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</si>
  <si>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</si>
  <si>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</si>
  <si>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</si>
  <si>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</si>
  <si>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</si>
  <si>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</si>
  <si>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</si>
  <si>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</si>
  <si>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</si>
  <si>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</si>
  <si>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</si>
  <si>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</si>
  <si>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</si>
  <si>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</si>
  <si>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</si>
  <si>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</si>
  <si>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</si>
  <si>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</si>
  <si>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</si>
  <si>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</si>
  <si>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</si>
  <si>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</si>
  <si>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</si>
  <si>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</si>
  <si>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</si>
  <si>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</si>
  <si>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</si>
  <si>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</si>
  <si>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</si>
  <si>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</si>
  <si>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</si>
  <si>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</si>
  <si>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</si>
  <si>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</si>
  <si>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</si>
  <si>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</si>
  <si>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</si>
  <si>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</si>
  <si>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</si>
  <si>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</si>
  <si>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</si>
  <si>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</si>
  <si>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</si>
  <si>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</si>
  <si>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</si>
  <si>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</si>
  <si>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</si>
  <si>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</si>
  <si>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</si>
  <si>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</si>
  <si>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</si>
  <si>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</si>
  <si>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</si>
  <si>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</si>
  <si>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</si>
  <si>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</si>
  <si>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</si>
  <si>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</si>
  <si>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</si>
  <si>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</si>
  <si>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</si>
  <si>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</si>
  <si>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</si>
  <si>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</si>
  <si>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</si>
  <si>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</si>
  <si>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</si>
  <si>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</si>
  <si>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</si>
  <si>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</si>
  <si>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</si>
  <si>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</si>
  <si>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</si>
  <si>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</si>
  <si>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</si>
  <si>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</si>
  <si>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</si>
  <si>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</si>
  <si>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</si>
  <si>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</si>
  <si>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</si>
  <si>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</si>
  <si>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</si>
  <si>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</si>
  <si>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</si>
  <si>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</si>
  <si>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</si>
  <si>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</si>
  <si>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</si>
  <si>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</si>
  <si>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</si>
  <si>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</si>
  <si>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</si>
  <si>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</si>
  <si>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</si>
  <si>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</si>
  <si>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</si>
  <si>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</si>
  <si>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</si>
  <si>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</si>
  <si>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</si>
  <si>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</si>
  <si>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</si>
  <si>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</si>
  <si>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</si>
  <si>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</si>
  <si>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</si>
  <si>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</si>
  <si>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</si>
  <si>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</si>
  <si>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</si>
  <si>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</si>
  <si>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</si>
  <si>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</si>
  <si>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</si>
  <si>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</si>
  <si>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</si>
  <si>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</si>
  <si>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</si>
  <si>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</si>
  <si>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</si>
  <si>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</si>
  <si>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</si>
  <si>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</si>
  <si>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</si>
  <si>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</si>
  <si>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</si>
  <si>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</si>
  <si>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</si>
  <si>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</si>
  <si>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</si>
  <si>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</si>
  <si>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</si>
  <si>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</si>
  <si>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</si>
  <si>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</si>
  <si>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</si>
  <si>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</si>
  <si>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</si>
  <si>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</si>
  <si>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</si>
  <si>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</si>
  <si>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</si>
  <si>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</si>
  <si>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</si>
  <si>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</si>
  <si>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</si>
  <si>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</si>
  <si>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</si>
  <si>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</si>
  <si>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</si>
  <si>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</si>
  <si>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</si>
  <si>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</si>
  <si>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</si>
  <si>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</si>
  <si>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</si>
  <si>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</si>
  <si>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</si>
  <si>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</si>
  <si>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</si>
  <si>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</si>
  <si>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</si>
  <si>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</si>
  <si>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</si>
  <si>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</si>
  <si>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</si>
  <si>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</si>
  <si>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</si>
  <si>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</si>
  <si>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</si>
  <si>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</si>
  <si>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</si>
  <si>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</si>
  <si>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</si>
  <si>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</si>
  <si>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</si>
  <si>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</si>
  <si>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</si>
  <si>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</si>
  <si>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</si>
  <si>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</si>
  <si>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</si>
  <si>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</si>
  <si>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</si>
  <si>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</si>
  <si>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</si>
  <si>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</si>
  <si>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</si>
  <si>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</si>
  <si>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</si>
  <si>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</si>
  <si>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</si>
  <si>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</si>
  <si>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</si>
  <si>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</si>
  <si>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</si>
  <si>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</si>
  <si>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</si>
  <si>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</si>
  <si>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</si>
  <si>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</si>
  <si>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</si>
  <si>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</si>
  <si>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</si>
  <si>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</si>
  <si>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</si>
  <si>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</si>
  <si>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</si>
  <si>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</si>
  <si>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</si>
  <si>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</si>
  <si>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</si>
  <si>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</si>
  <si>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</si>
  <si>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</si>
  <si>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</si>
  <si>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</si>
  <si>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</si>
  <si>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</si>
  <si>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</si>
  <si>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</si>
  <si>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</si>
  <si>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</si>
  <si>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</si>
  <si>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</si>
  <si>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</si>
  <si>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</si>
  <si>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</si>
  <si>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</si>
  <si>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</si>
  <si>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</si>
  <si>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</si>
  <si>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</si>
  <si>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</si>
  <si>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</si>
  <si>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</si>
  <si>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</si>
  <si>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</si>
  <si>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</si>
  <si>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</si>
  <si>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</si>
  <si>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</si>
  <si>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</si>
  <si>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</si>
  <si>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</si>
  <si>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</si>
  <si>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</si>
  <si>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</si>
  <si>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</si>
  <si>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</si>
  <si>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</si>
  <si>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</si>
  <si>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</si>
  <si>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</si>
  <si>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</si>
  <si>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</si>
  <si>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</si>
  <si>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</si>
  <si>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</si>
  <si>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</si>
  <si>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</si>
  <si>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</si>
  <si>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</si>
  <si>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</si>
  <si>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</si>
  <si>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</si>
  <si>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</si>
  <si>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</si>
  <si>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</si>
  <si>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</si>
  <si>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</si>
  <si>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</si>
  <si>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</si>
  <si>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</si>
  <si>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</si>
  <si>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</si>
  <si>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</si>
  <si>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</si>
  <si>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</si>
  <si>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</si>
  <si>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</si>
  <si>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</si>
  <si>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</si>
  <si>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</si>
  <si>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</si>
  <si>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</si>
  <si>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</si>
  <si>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</si>
  <si>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</si>
  <si>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</si>
  <si>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</si>
  <si>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</si>
  <si>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</si>
  <si>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</si>
  <si>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</si>
  <si>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</si>
  <si>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</si>
  <si>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</si>
  <si>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</si>
  <si>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</si>
  <si>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</si>
  <si>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</si>
  <si>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</si>
  <si>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</si>
  <si>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</si>
  <si>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</si>
  <si>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</si>
  <si>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</si>
  <si>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</si>
  <si>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</si>
  <si>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</si>
  <si>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</si>
  <si>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</si>
  <si>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</si>
  <si>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</si>
  <si>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</si>
  <si>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</si>
  <si>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</si>
  <si>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</si>
  <si>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</si>
  <si>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</si>
  <si>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</si>
  <si>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</si>
  <si>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</si>
  <si>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</si>
  <si>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</si>
  <si>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</si>
  <si>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</si>
  <si>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</si>
  <si>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</si>
  <si>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</si>
  <si>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</si>
  <si>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</si>
  <si>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</si>
  <si>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</si>
  <si>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</si>
  <si>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</si>
  <si>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</si>
  <si>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</si>
  <si>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</si>
  <si>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</si>
  <si>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</si>
  <si>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</si>
  <si>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</si>
  <si>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</si>
  <si>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</si>
  <si>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</si>
  <si>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</si>
  <si>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</si>
  <si>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</si>
  <si>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</si>
  <si>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</si>
  <si>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</si>
  <si>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</si>
  <si>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</si>
  <si>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</si>
  <si>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</si>
  <si>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</si>
  <si>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</si>
  <si>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</si>
  <si>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</si>
  <si>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</si>
  <si>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</si>
  <si>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</si>
  <si>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</si>
  <si>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</si>
  <si>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</si>
  <si>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</si>
  <si>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</si>
  <si>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</si>
  <si>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</si>
  <si>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</si>
  <si>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</si>
  <si>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</si>
  <si>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</si>
  <si>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</si>
  <si>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</si>
  <si>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</si>
  <si>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</si>
  <si>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</si>
  <si>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</si>
  <si>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</si>
  <si>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</si>
  <si>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</si>
  <si>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</si>
  <si>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</si>
  <si>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</si>
  <si>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</si>
  <si>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</si>
  <si>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</si>
  <si>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</si>
  <si>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</si>
  <si>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</si>
  <si>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</si>
  <si>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</si>
  <si>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</si>
  <si>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</si>
  <si>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</si>
  <si>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</si>
  <si>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</si>
  <si>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</si>
  <si>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</si>
  <si>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</si>
  <si>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</si>
  <si>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</si>
  <si>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</si>
  <si>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</si>
  <si>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</si>
  <si>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</si>
  <si>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</si>
  <si>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</si>
  <si>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</si>
  <si>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</si>
  <si>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</si>
  <si>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</si>
  <si>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</si>
  <si>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</si>
  <si>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</si>
  <si>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</si>
  <si>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</si>
  <si>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</si>
  <si>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</si>
  <si>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</si>
  <si>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</si>
  <si>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</si>
  <si>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</si>
  <si>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</si>
  <si>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</si>
  <si>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</si>
  <si>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</si>
  <si>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</si>
  <si>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</si>
  <si>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</si>
  <si>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</si>
  <si>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</si>
  <si>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</si>
  <si>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</si>
  <si>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</si>
  <si>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</si>
  <si>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</si>
  <si>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</si>
  <si>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</si>
  <si>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</si>
  <si>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</si>
  <si>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</si>
  <si>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</si>
  <si>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</si>
  <si>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</si>
  <si>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</si>
  <si>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</si>
  <si>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</si>
  <si>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</si>
  <si>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</si>
  <si>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</si>
  <si>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</si>
  <si>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</si>
  <si>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</si>
  <si>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</si>
  <si>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</si>
  <si>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</si>
  <si>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</si>
  <si>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</si>
  <si>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</si>
  <si>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</si>
  <si>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</si>
  <si>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</si>
  <si>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</si>
  <si>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</si>
  <si>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</si>
  <si>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</si>
  <si>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</si>
  <si>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</si>
  <si>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</si>
  <si>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</si>
  <si>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</si>
  <si>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</si>
  <si>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</si>
  <si>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</si>
  <si>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</si>
  <si>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</si>
  <si>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</si>
  <si>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</si>
  <si>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</si>
  <si>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</si>
  <si>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</si>
  <si>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</si>
  <si>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</si>
  <si>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</si>
  <si>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</si>
  <si>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</si>
  <si>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</si>
  <si>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</si>
  <si>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</si>
  <si>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</si>
  <si>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</si>
  <si>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</si>
  <si>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</si>
  <si>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</si>
  <si>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</si>
  <si>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</si>
  <si>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</si>
  <si>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</si>
  <si>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</si>
  <si>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</si>
  <si>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</si>
  <si>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</si>
  <si>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</si>
  <si>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</si>
  <si>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</si>
  <si>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</si>
  <si>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</si>
  <si>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</si>
  <si>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</si>
  <si>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</si>
  <si>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</si>
  <si>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</si>
  <si>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</si>
  <si>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</si>
  <si>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</si>
  <si>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</si>
  <si>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</si>
  <si>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</si>
  <si>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</si>
  <si>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</si>
  <si>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</si>
  <si>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</si>
  <si>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</si>
  <si>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</si>
  <si>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</si>
  <si>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</si>
  <si>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</si>
  <si>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</si>
  <si>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</si>
  <si>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</si>
  <si>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</si>
  <si>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</si>
  <si>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</si>
  <si>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</si>
  <si>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</si>
  <si>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</si>
  <si>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</si>
  <si>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</si>
  <si>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</si>
  <si>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</si>
  <si>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</si>
  <si>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</si>
  <si>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</si>
  <si>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</si>
  <si>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</si>
  <si>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</si>
  <si>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</si>
  <si>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</si>
  <si>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</si>
  <si>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</si>
  <si>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</si>
  <si>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</si>
  <si>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</si>
  <si>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</si>
  <si>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</si>
  <si>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</si>
  <si>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</si>
  <si>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</si>
  <si>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</si>
  <si>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</si>
  <si>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</si>
  <si>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</si>
  <si>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</si>
  <si>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</si>
  <si>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</si>
  <si>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</si>
  <si>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</si>
  <si>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</si>
  <si>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</si>
  <si>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</si>
  <si>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</si>
  <si>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</si>
  <si>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</si>
  <si>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</si>
  <si>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</si>
  <si>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</si>
  <si>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</si>
  <si>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</si>
  <si>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</si>
  <si>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</si>
  <si>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</si>
  <si>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</si>
  <si>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</si>
  <si>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</si>
  <si>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</si>
  <si>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</si>
  <si>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</si>
  <si>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</si>
  <si>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</si>
  <si>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</si>
  <si>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</si>
  <si>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</si>
  <si>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</si>
  <si>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</si>
  <si>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</si>
  <si>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</si>
  <si>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</si>
  <si>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</si>
  <si>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</si>
  <si>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</si>
  <si>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</si>
  <si>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</si>
  <si>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</si>
  <si>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</si>
  <si>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</si>
  <si>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</si>
  <si>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</si>
  <si>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</si>
  <si>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</si>
  <si>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</si>
  <si>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</si>
  <si>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</si>
  <si>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</si>
  <si>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</si>
  <si>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</si>
  <si>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</si>
  <si>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</si>
  <si>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</si>
  <si>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</si>
  <si>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</si>
  <si>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</si>
  <si>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</si>
  <si>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</si>
  <si>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</si>
  <si>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</si>
  <si>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</si>
  <si>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</si>
  <si>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</si>
  <si>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</si>
  <si>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</si>
  <si>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</si>
  <si>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</si>
  <si>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</si>
  <si>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</si>
  <si>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</si>
  <si>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</si>
  <si>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</si>
  <si>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</si>
  <si>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</si>
  <si>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</si>
  <si>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</si>
  <si>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</si>
  <si>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</si>
  <si>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</si>
  <si>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</si>
  <si>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</si>
  <si>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</si>
  <si>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</si>
  <si>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</si>
  <si>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</si>
  <si>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</si>
  <si>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</si>
  <si>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</si>
  <si>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</si>
  <si>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</si>
  <si>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</si>
  <si>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</si>
  <si>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</si>
  <si>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</si>
  <si>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</si>
  <si>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</si>
  <si>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</si>
  <si>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</si>
  <si>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</si>
  <si>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</si>
  <si>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</si>
  <si>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</si>
  <si>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</si>
  <si>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</si>
  <si>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</si>
  <si>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</si>
  <si>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</si>
  <si>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</si>
  <si>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</si>
  <si>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</si>
  <si>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</si>
  <si>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</si>
  <si>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</si>
  <si>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</si>
  <si>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</si>
  <si>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</si>
  <si>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</si>
  <si>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</si>
  <si>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</si>
  <si>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</si>
  <si>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</si>
  <si>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</si>
  <si>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</si>
  <si>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</si>
  <si>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</si>
  <si>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</si>
  <si>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</si>
  <si>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</si>
  <si>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</si>
  <si>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</si>
  <si>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</si>
  <si>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</si>
  <si>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</si>
  <si>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</si>
  <si>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</si>
  <si>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</si>
  <si>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</si>
  <si>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</si>
  <si>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</si>
  <si>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</si>
  <si>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</si>
  <si>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</si>
  <si>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</si>
  <si>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</si>
  <si>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</si>
  <si>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</si>
  <si>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</si>
  <si>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</si>
  <si>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</si>
  <si>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</si>
  <si>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</si>
  <si>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</si>
  <si>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</si>
  <si>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</si>
  <si>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</si>
  <si>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</si>
  <si>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</si>
  <si>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</si>
  <si>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</si>
  <si>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</si>
  <si>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</si>
  <si>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</si>
  <si>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</si>
  <si>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</si>
  <si>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</si>
  <si>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</si>
  <si>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</si>
  <si>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</si>
  <si>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</si>
  <si>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</si>
  <si>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</si>
  <si>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</si>
  <si>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</si>
  <si>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</si>
  <si>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</si>
  <si>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</si>
  <si>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</si>
  <si>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</si>
  <si>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</si>
  <si>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</si>
  <si>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</si>
  <si>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</si>
  <si>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</si>
  <si>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</si>
  <si>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</si>
  <si>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</si>
  <si>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</si>
  <si>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</si>
  <si>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</si>
  <si>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</si>
  <si>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</si>
  <si>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</si>
  <si>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</si>
  <si>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</si>
  <si>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</si>
  <si>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</si>
  <si>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</si>
  <si>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</si>
  <si>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</si>
  <si>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</si>
  <si>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</si>
  <si>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</si>
  <si>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</si>
  <si>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</si>
  <si>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</si>
  <si>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</si>
  <si>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</si>
  <si>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</si>
  <si>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</si>
  <si>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</si>
  <si>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</si>
  <si>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</si>
  <si>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</si>
  <si>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</si>
  <si>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</si>
  <si>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</si>
  <si>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</si>
  <si>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</si>
  <si>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</si>
  <si>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</si>
  <si>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</si>
  <si>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</si>
  <si>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</si>
  <si>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</si>
  <si>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</si>
  <si>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</si>
  <si>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</si>
  <si>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</si>
  <si>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</si>
  <si>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</si>
  <si>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</si>
  <si>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</si>
  <si>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</si>
  <si>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</si>
  <si>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</si>
  <si>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</si>
  <si>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</si>
  <si>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</si>
  <si>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</si>
  <si>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</si>
  <si>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</si>
  <si>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</si>
  <si>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</si>
  <si>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</si>
  <si>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</si>
  <si>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</si>
  <si>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</si>
  <si>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</si>
  <si>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</si>
  <si>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</si>
  <si>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</si>
  <si>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</si>
  <si>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</si>
  <si>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</si>
  <si>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</si>
  <si>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</si>
  <si>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</si>
  <si>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</si>
  <si>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</si>
  <si>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</si>
  <si>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</si>
  <si>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</si>
  <si>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</si>
  <si>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</si>
  <si>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</si>
  <si>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</si>
  <si>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</si>
  <si>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</si>
  <si>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</si>
  <si>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</si>
  <si>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</si>
  <si>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</si>
  <si>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</si>
  <si>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</si>
  <si>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</si>
  <si>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</si>
  <si>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</si>
  <si>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</si>
  <si>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</si>
  <si>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</si>
  <si>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</si>
  <si>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</si>
  <si>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</si>
  <si>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</si>
  <si>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</si>
  <si>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</si>
  <si>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</si>
  <si>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</si>
  <si>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</si>
  <si>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</si>
  <si>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</si>
  <si>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</si>
  <si>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</si>
  <si>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</si>
  <si>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</si>
  <si>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</si>
  <si>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</si>
  <si>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</si>
  <si>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</si>
  <si>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</si>
  <si>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</si>
  <si>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</si>
  <si>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</si>
  <si>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</si>
  <si>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</si>
  <si>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</si>
  <si>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</si>
  <si>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</si>
  <si>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</si>
  <si>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</si>
  <si>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</si>
  <si>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</si>
  <si>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</si>
  <si>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</si>
  <si>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</si>
  <si>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</si>
  <si>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</si>
  <si>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</si>
  <si>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</si>
  <si>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</si>
  <si>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</si>
  <si>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</si>
  <si>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</si>
  <si>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</si>
  <si>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</si>
  <si>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</si>
  <si>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</si>
  <si>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</si>
  <si>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</si>
  <si>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</si>
  <si>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</si>
  <si>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</si>
  <si>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</si>
  <si>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</si>
  <si>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</si>
  <si>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</si>
  <si>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</si>
  <si>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</si>
  <si>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</si>
  <si>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</si>
  <si>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</si>
  <si>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</si>
  <si>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</si>
  <si>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</si>
  <si>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</si>
  <si>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</si>
  <si>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</si>
  <si>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</si>
  <si>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</si>
  <si>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</si>
  <si>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</si>
  <si>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</si>
  <si>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</si>
  <si>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</si>
  <si>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</si>
  <si>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</si>
  <si>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</si>
  <si>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</si>
  <si>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</si>
  <si>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</si>
  <si>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</si>
  <si>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</si>
  <si>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</si>
  <si>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</si>
  <si>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</si>
  <si>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</si>
  <si>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</si>
  <si>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</si>
  <si>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</si>
  <si>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</si>
  <si>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</si>
  <si>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</si>
  <si>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</si>
  <si>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</si>
  <si>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</si>
  <si>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</si>
  <si>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</si>
  <si>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</si>
  <si>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</si>
  <si>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</si>
  <si>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</si>
  <si>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</si>
  <si>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</si>
  <si>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</si>
  <si>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</si>
  <si>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</si>
  <si>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</si>
  <si>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</si>
  <si>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</si>
  <si>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</si>
  <si>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</si>
  <si>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</si>
  <si>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</si>
  <si>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</si>
  <si>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</si>
  <si>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</si>
  <si>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</si>
  <si>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</si>
  <si>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</si>
  <si>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</si>
  <si>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</si>
  <si>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</si>
  <si>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</si>
  <si>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</si>
  <si>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</si>
  <si>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</si>
  <si>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</si>
  <si>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</si>
  <si>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</si>
  <si>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</si>
  <si>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</si>
  <si>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</si>
  <si>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</si>
  <si>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</si>
  <si>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</si>
  <si>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</si>
  <si>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</si>
  <si>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</si>
  <si>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</si>
  <si>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</si>
  <si>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</si>
  <si>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</si>
  <si>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</si>
  <si>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</si>
  <si>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</si>
  <si>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</si>
  <si>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</si>
  <si>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</si>
  <si>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</si>
  <si>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</si>
  <si>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</si>
  <si>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</si>
  <si>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</si>
  <si>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</si>
  <si>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</si>
  <si>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</si>
  <si>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</si>
  <si>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</si>
  <si>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</si>
  <si>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</si>
  <si>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</si>
  <si>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</si>
  <si>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</si>
  <si>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</si>
  <si>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</si>
  <si>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</si>
  <si>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</si>
  <si>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</si>
  <si>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</si>
  <si>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</si>
  <si>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</si>
  <si>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</si>
  <si>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</si>
  <si>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</si>
  <si>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</si>
  <si>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</si>
  <si>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</si>
  <si>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</si>
  <si>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</si>
  <si>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</si>
  <si>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</si>
  <si>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</si>
  <si>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</si>
  <si>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</si>
  <si>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</si>
  <si>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</si>
  <si>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</si>
  <si>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</si>
  <si>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</si>
  <si>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</si>
  <si>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</si>
  <si>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</si>
  <si>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</si>
  <si>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</si>
  <si>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</si>
  <si>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</si>
  <si>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</si>
  <si>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</si>
  <si>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</si>
  <si>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</si>
  <si>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</si>
  <si>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</si>
  <si>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</si>
  <si>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</si>
  <si>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</si>
  <si>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</si>
  <si>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</si>
  <si>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</si>
  <si>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</si>
  <si>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</si>
  <si>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</si>
  <si>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</si>
  <si>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</si>
  <si>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</si>
  <si>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</si>
  <si>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</si>
  <si>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</si>
  <si>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</si>
  <si>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</si>
  <si>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</si>
  <si>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</si>
  <si>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</si>
  <si>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</si>
  <si>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</si>
  <si>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</si>
  <si>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</si>
  <si>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</si>
  <si>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</si>
  <si>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</si>
  <si>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</si>
  <si>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</si>
  <si>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</si>
  <si>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</si>
  <si>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</si>
  <si>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</si>
  <si>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</si>
  <si>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</si>
  <si>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</si>
  <si>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</si>
  <si>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</si>
  <si>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</si>
  <si>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</si>
  <si>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</si>
  <si>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</si>
  <si>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</si>
  <si>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</si>
  <si>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</si>
  <si>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</si>
  <si>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</si>
  <si>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</si>
  <si>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</si>
  <si>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</si>
  <si>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</si>
  <si>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</si>
  <si>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</si>
  <si>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</si>
  <si>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</si>
  <si>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</si>
  <si>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</si>
  <si>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</si>
  <si>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</si>
  <si>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</si>
  <si>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</si>
  <si>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</si>
  <si>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</si>
  <si>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</si>
  <si>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</si>
  <si>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</si>
  <si>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</si>
  <si>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</si>
  <si>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</si>
  <si>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</si>
  <si>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</si>
  <si>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</si>
  <si>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</si>
  <si>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</si>
  <si>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</si>
  <si>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</si>
  <si>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</si>
  <si>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</si>
  <si>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</si>
  <si>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</si>
  <si>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</si>
  <si>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</si>
  <si>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</si>
  <si>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</si>
  <si>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</si>
  <si>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</si>
  <si>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</si>
  <si>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</si>
  <si>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</si>
  <si>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</si>
  <si>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</si>
  <si>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</si>
  <si>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</si>
  <si>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</si>
  <si>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</si>
  <si>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</si>
  <si>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</si>
  <si>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</si>
  <si>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</si>
  <si>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</si>
  <si>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</si>
  <si>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</si>
  <si>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</si>
  <si>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</si>
  <si>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</si>
  <si>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</si>
  <si>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</si>
  <si>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</si>
  <si>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</si>
  <si>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</si>
  <si>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</si>
  <si>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</si>
  <si>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</si>
  <si>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</si>
  <si>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</si>
  <si>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</si>
  <si>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</si>
  <si>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</si>
  <si>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</si>
  <si>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</si>
  <si>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</si>
  <si>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</si>
  <si>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</si>
  <si>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</si>
  <si>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</si>
  <si>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</si>
  <si>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</si>
  <si>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</si>
  <si>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</si>
  <si>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</si>
  <si>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</si>
  <si>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</si>
  <si>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</si>
  <si>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</si>
  <si>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</si>
  <si>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</si>
  <si>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</si>
  <si>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</si>
  <si>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</si>
  <si>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</si>
  <si>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</si>
  <si>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</si>
  <si>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</si>
  <si>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</si>
  <si>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</si>
  <si>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</si>
  <si>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</si>
  <si>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</si>
  <si>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</si>
  <si>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</si>
  <si>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</si>
  <si>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</si>
  <si>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</si>
  <si>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</si>
  <si>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</si>
  <si>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</si>
  <si>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</si>
  <si>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</si>
  <si>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</si>
  <si>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</si>
  <si>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</si>
  <si>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</si>
  <si>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</si>
  <si>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</si>
  <si>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</si>
  <si>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</si>
  <si>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</si>
  <si>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</si>
  <si>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</si>
  <si>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</si>
  <si>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</si>
  <si>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</si>
  <si>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</si>
  <si>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</si>
  <si>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</si>
  <si>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</si>
  <si>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</si>
  <si>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</si>
  <si>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</si>
  <si>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</si>
  <si>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</si>
  <si>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</si>
  <si>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</si>
  <si>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</si>
  <si>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</si>
  <si>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</si>
  <si>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</si>
  <si>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</si>
  <si>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</si>
  <si>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</si>
  <si>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</si>
  <si>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</si>
  <si>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</si>
  <si>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</si>
  <si>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</si>
  <si>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</si>
  <si>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</si>
  <si>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</si>
  <si>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</si>
  <si>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</si>
  <si>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</si>
  <si>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</si>
  <si>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</si>
  <si>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</si>
  <si>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</si>
  <si>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</si>
  <si>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</si>
  <si>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</si>
  <si>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</si>
  <si>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</si>
  <si>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</si>
  <si>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</si>
  <si>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</si>
  <si>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</si>
  <si>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</si>
  <si>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</si>
  <si>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</si>
  <si>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</si>
  <si>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</si>
  <si>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</si>
  <si>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</si>
  <si>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</si>
  <si>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</si>
  <si>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</si>
  <si>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</si>
  <si>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</si>
  <si>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</si>
  <si>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</si>
  <si>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</si>
  <si>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</si>
  <si>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</si>
  <si>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</si>
  <si>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</si>
  <si>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</si>
  <si>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</si>
  <si>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</si>
  <si>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</si>
  <si>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</si>
  <si>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</si>
  <si>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</si>
  <si>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</si>
  <si>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</si>
  <si>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</si>
  <si>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</si>
  <si>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</si>
  <si>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</si>
  <si>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</si>
  <si>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</si>
  <si>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</si>
  <si>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</si>
  <si>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</si>
  <si>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</si>
  <si>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</si>
  <si>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</si>
  <si>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</si>
  <si>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</si>
  <si>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</si>
  <si>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</si>
  <si>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</si>
  <si>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</si>
  <si>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</si>
  <si>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</si>
  <si>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</si>
  <si>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</si>
  <si>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</si>
  <si>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</si>
  <si>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</si>
  <si>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</si>
  <si>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</si>
  <si>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</si>
  <si>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</si>
  <si>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</si>
  <si>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</si>
  <si>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</si>
  <si>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</si>
  <si>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</si>
  <si>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</si>
  <si>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</si>
  <si>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</si>
  <si>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</si>
  <si>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</si>
  <si>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</si>
  <si>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</si>
  <si>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</si>
  <si>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</si>
  <si>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</si>
  <si>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</si>
  <si>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</si>
  <si>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</si>
  <si>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</si>
  <si>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</si>
  <si>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</si>
  <si>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</si>
  <si>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</si>
  <si>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</si>
  <si>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</si>
  <si>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</si>
  <si>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</si>
  <si>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</si>
  <si>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</si>
  <si>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</si>
  <si>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</si>
  <si>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</si>
  <si>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</si>
  <si>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</si>
  <si>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</si>
  <si>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</si>
  <si>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</si>
  <si>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</si>
  <si>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</si>
  <si>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</si>
  <si>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</si>
  <si>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</si>
  <si>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</si>
  <si>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</si>
  <si>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</si>
  <si>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</si>
  <si>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</si>
  <si>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</si>
  <si>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</si>
  <si>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</si>
  <si>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</si>
  <si>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</si>
  <si>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</si>
  <si>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</si>
  <si>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</si>
  <si>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</si>
  <si>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</si>
  <si>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</si>
  <si>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</si>
  <si>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</si>
  <si>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</si>
  <si>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</si>
  <si>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</si>
  <si>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</si>
  <si>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</si>
  <si>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</si>
  <si>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</si>
  <si>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</si>
  <si>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</si>
  <si>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</si>
  <si>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</si>
  <si>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</si>
  <si>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</si>
  <si>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</si>
  <si>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</si>
  <si>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</si>
  <si>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</si>
  <si>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</si>
  <si>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</si>
  <si>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</si>
  <si>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</si>
  <si>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</si>
  <si>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</si>
  <si>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</si>
  <si>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</si>
  <si>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</si>
  <si>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</si>
  <si>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</si>
  <si>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</si>
  <si>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</si>
  <si>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</si>
  <si>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</si>
  <si>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</si>
  <si>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</si>
  <si>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</si>
  <si>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</si>
  <si>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</si>
  <si>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</si>
  <si>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</si>
  <si>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</si>
  <si>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</si>
  <si>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</si>
  <si>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</si>
  <si>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</si>
  <si>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</si>
  <si>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</si>
  <si>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</si>
  <si>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</si>
  <si>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</si>
  <si>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</si>
  <si>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</si>
  <si>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</si>
  <si>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</si>
  <si>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</si>
  <si>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</si>
  <si>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</si>
  <si>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</si>
  <si>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</si>
  <si>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</si>
  <si>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</si>
  <si>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</si>
  <si>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</si>
  <si>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</si>
  <si>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</si>
  <si>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</si>
  <si>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</si>
  <si>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</si>
  <si>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</si>
  <si>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</si>
  <si>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</si>
  <si>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</si>
  <si>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</si>
  <si>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</si>
  <si>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</si>
  <si>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</si>
  <si>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</si>
  <si>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</si>
  <si>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</si>
  <si>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</si>
  <si>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</si>
  <si>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</si>
  <si>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</si>
  <si>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</si>
  <si>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</si>
  <si>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</si>
  <si>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</si>
  <si>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</si>
  <si>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</si>
  <si>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</si>
  <si>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</si>
  <si>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</si>
  <si>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</si>
  <si>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</si>
  <si>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</si>
  <si>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</si>
  <si>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</si>
  <si>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</si>
  <si>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</si>
  <si>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</si>
  <si>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</si>
  <si>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</si>
  <si>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</si>
  <si>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</si>
  <si>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</si>
  <si>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</si>
  <si>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</si>
  <si>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</si>
  <si>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</si>
  <si>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</si>
  <si>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</si>
  <si>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</si>
  <si>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</si>
  <si>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</si>
  <si>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</si>
  <si>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</si>
  <si>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</si>
  <si>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</si>
  <si>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</si>
  <si>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</si>
  <si>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</si>
  <si>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</si>
  <si>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</si>
  <si>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</si>
  <si>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</si>
  <si>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</si>
  <si>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</si>
  <si>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</si>
  <si>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</si>
  <si>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</si>
  <si>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</si>
  <si>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</si>
  <si>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</si>
  <si>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</si>
  <si>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</si>
  <si>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</si>
  <si>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</si>
  <si>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</si>
  <si>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</si>
  <si>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</si>
  <si>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</si>
  <si>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</si>
  <si>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</si>
  <si>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</si>
  <si>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</si>
  <si>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</si>
  <si>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</si>
  <si>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</si>
  <si>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</si>
  <si>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</si>
  <si>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</si>
  <si>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</si>
  <si>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</si>
  <si>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</si>
  <si>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</si>
  <si>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</si>
  <si>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</si>
  <si>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</si>
  <si>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</si>
  <si>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</si>
  <si>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</si>
  <si>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</si>
  <si>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</si>
  <si>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</si>
  <si>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</si>
  <si>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</si>
  <si>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</si>
  <si>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</si>
  <si>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</si>
  <si>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</si>
  <si>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</si>
  <si>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</si>
  <si>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</si>
  <si>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</si>
  <si>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</si>
  <si>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</si>
  <si>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</si>
  <si>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</si>
  <si>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</si>
  <si>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</si>
  <si>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</si>
  <si>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</si>
  <si>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</si>
  <si>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</si>
  <si>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</si>
  <si>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</si>
  <si>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</si>
  <si>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</si>
  <si>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</si>
  <si>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</si>
  <si>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</si>
  <si>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</si>
  <si>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</si>
  <si>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</si>
  <si>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</si>
  <si>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</si>
  <si>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</si>
  <si>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</si>
  <si>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</si>
  <si>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</si>
  <si>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</si>
  <si>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</si>
  <si>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</si>
  <si>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</si>
  <si>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</si>
  <si>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</si>
  <si>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</si>
  <si>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</si>
  <si>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</si>
  <si>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</si>
  <si>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</si>
  <si>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</si>
  <si>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</si>
  <si>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</si>
  <si>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</si>
  <si>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</si>
  <si>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</si>
  <si>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</si>
  <si>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</si>
  <si>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</si>
  <si>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</si>
  <si>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</si>
  <si>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</si>
  <si>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</si>
  <si>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</si>
  <si>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</si>
  <si>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</si>
  <si>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</si>
  <si>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</si>
  <si>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</si>
  <si>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</si>
  <si>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</si>
  <si>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</si>
  <si>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</si>
  <si>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</si>
  <si>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</si>
  <si>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</si>
  <si>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</si>
  <si>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</si>
  <si>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</si>
  <si>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</si>
  <si>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</si>
  <si>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</si>
  <si>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</si>
  <si>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</si>
  <si>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</si>
  <si>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</si>
  <si>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</si>
  <si>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</si>
  <si>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</si>
  <si>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</si>
  <si>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</si>
  <si>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</si>
  <si>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</si>
  <si>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</si>
  <si>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</si>
  <si>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</si>
  <si>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</si>
  <si>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</si>
  <si>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</si>
  <si>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</si>
  <si>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</si>
  <si>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</si>
  <si>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</si>
  <si>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</si>
  <si>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</si>
  <si>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</si>
  <si>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</si>
  <si>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</si>
  <si>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</si>
  <si>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</si>
  <si>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</si>
  <si>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</si>
  <si>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</si>
  <si>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</si>
  <si>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</si>
  <si>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</si>
  <si>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</si>
  <si>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</si>
  <si>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</si>
  <si>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</si>
  <si>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</si>
  <si>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</si>
  <si>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</si>
  <si>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</si>
  <si>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</si>
  <si>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</si>
  <si>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</si>
  <si>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</si>
  <si>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</si>
  <si>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</si>
  <si>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</si>
  <si>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</si>
  <si>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</si>
  <si>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</si>
  <si>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</si>
  <si>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</si>
  <si>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</si>
  <si>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</si>
  <si>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</si>
  <si>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</si>
  <si>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</si>
  <si>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</si>
  <si>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</si>
  <si>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</si>
  <si>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</si>
  <si>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</si>
  <si>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</si>
  <si>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</si>
  <si>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</si>
  <si>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</si>
  <si>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</si>
  <si>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</si>
  <si>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</si>
  <si>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</si>
  <si>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</si>
  <si>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</si>
  <si>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</si>
  <si>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</si>
  <si>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</si>
  <si>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</si>
  <si>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</si>
  <si>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</si>
  <si>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</si>
  <si>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</si>
  <si>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</si>
  <si>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</si>
  <si>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</si>
  <si>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</si>
  <si>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</si>
  <si>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</si>
  <si>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</si>
  <si>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</si>
  <si>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</si>
  <si>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</si>
  <si>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</si>
  <si>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</si>
  <si>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</si>
  <si>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</si>
  <si>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</si>
  <si>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</si>
  <si>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</si>
  <si>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</si>
  <si>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</si>
  <si>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</si>
  <si>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</si>
  <si>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</si>
  <si>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</si>
  <si>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</si>
  <si>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</si>
  <si>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</si>
  <si>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</si>
  <si>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</si>
  <si>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</si>
  <si>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</si>
  <si>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</si>
  <si>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</si>
  <si>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</si>
  <si>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</si>
  <si>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</si>
  <si>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</si>
  <si>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</si>
  <si>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</si>
  <si>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</si>
  <si>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</si>
  <si>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</si>
  <si>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</si>
  <si>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</si>
  <si>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</si>
  <si>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</si>
  <si>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</si>
  <si>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</si>
  <si>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</si>
  <si>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</si>
  <si>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</si>
  <si>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</si>
  <si>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</si>
  <si>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</si>
  <si>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</si>
  <si>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</si>
  <si>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</si>
  <si>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</si>
  <si>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</si>
  <si>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</si>
  <si>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</si>
  <si>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</si>
  <si>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</si>
  <si>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</si>
  <si>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</si>
  <si>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</si>
  <si>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</si>
  <si>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</si>
  <si>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</si>
  <si>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</si>
  <si>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</si>
  <si>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</si>
  <si>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</si>
  <si>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</si>
  <si>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</si>
  <si>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</si>
  <si>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</si>
  <si>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</si>
  <si>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</si>
  <si>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</si>
  <si>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</si>
  <si>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</si>
  <si>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</si>
  <si>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</si>
  <si>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</si>
  <si>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</si>
  <si>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</si>
  <si>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</si>
  <si>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</si>
  <si>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</si>
  <si>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</si>
  <si>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</si>
  <si>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</si>
  <si>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</si>
  <si>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</si>
  <si>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</si>
  <si>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</si>
  <si>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</si>
  <si>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</si>
  <si>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</si>
  <si>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</si>
  <si>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</si>
  <si>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</si>
  <si>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</si>
  <si>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</si>
  <si>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</si>
  <si>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</si>
  <si>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</si>
  <si>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</si>
  <si>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</si>
  <si>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</si>
  <si>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</si>
  <si>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</si>
  <si>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</si>
  <si>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</si>
  <si>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</si>
  <si>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</si>
  <si>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</si>
  <si>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</si>
  <si>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</si>
  <si>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</si>
  <si>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</si>
  <si>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</si>
  <si>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</si>
  <si>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</si>
  <si>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</si>
  <si>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</si>
  <si>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</si>
  <si>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</si>
  <si>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</si>
  <si>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</si>
  <si>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</si>
  <si>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</si>
  <si>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</si>
  <si>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</si>
  <si>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</si>
  <si>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</si>
  <si>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</si>
  <si>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</si>
  <si>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</si>
  <si>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</si>
  <si>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</si>
  <si>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</si>
  <si>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</si>
  <si>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</si>
  <si>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</si>
  <si>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</si>
  <si>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</si>
  <si>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</si>
  <si>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</si>
  <si>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</si>
  <si>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</si>
  <si>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</si>
  <si>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</si>
  <si>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</si>
  <si>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</si>
  <si>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</si>
  <si>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</si>
  <si>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</si>
  <si>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</si>
  <si>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</si>
  <si>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</si>
  <si>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</si>
  <si>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</si>
  <si>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</si>
  <si>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</si>
  <si>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</si>
  <si>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</si>
  <si>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</si>
  <si>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</si>
  <si>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</si>
  <si>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</si>
  <si>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</si>
  <si>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</si>
  <si>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</si>
  <si>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</si>
  <si>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</si>
  <si>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</si>
  <si>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</si>
  <si>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</si>
  <si>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</si>
  <si>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</si>
  <si>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</si>
  <si>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</si>
  <si>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</si>
  <si>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</si>
  <si>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</si>
  <si>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</si>
  <si>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</si>
  <si>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</si>
  <si>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</si>
  <si>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</si>
  <si>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</si>
  <si>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</si>
  <si>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</si>
  <si>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</si>
  <si>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</si>
  <si>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</si>
  <si>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</si>
  <si>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</si>
  <si>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</si>
  <si>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</si>
  <si>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</si>
  <si>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</si>
  <si>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</si>
  <si>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</si>
  <si>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</si>
  <si>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</si>
  <si>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</si>
  <si>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</si>
  <si>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</si>
  <si>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</si>
  <si>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</si>
  <si>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</si>
  <si>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</si>
  <si>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</si>
  <si>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</si>
  <si>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</si>
  <si>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</si>
  <si>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</si>
  <si>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</si>
  <si>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</si>
  <si>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</si>
  <si>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</si>
  <si>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</si>
  <si>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</si>
  <si>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</si>
  <si>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</si>
  <si>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</si>
  <si>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</si>
  <si>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</si>
  <si>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</si>
  <si>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</si>
  <si>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</si>
  <si>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</si>
  <si>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</si>
  <si>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</si>
  <si>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</si>
  <si>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</si>
  <si>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</si>
  <si>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</si>
  <si>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</si>
  <si>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</si>
  <si>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</si>
  <si>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</si>
  <si>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</si>
  <si>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</si>
  <si>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</si>
  <si>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</si>
  <si>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</si>
  <si>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</si>
  <si>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</si>
  <si>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</si>
  <si>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</si>
  <si>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</si>
  <si>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</si>
  <si>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</si>
  <si>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</si>
  <si>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</si>
  <si>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</si>
  <si>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</si>
  <si>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</si>
  <si>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</si>
  <si>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</si>
  <si>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</si>
  <si>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</si>
  <si>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</si>
  <si>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</si>
  <si>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</si>
  <si>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</si>
  <si>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</si>
  <si>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</si>
  <si>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</si>
  <si>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</si>
  <si>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</si>
  <si>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</si>
  <si>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</si>
  <si>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</si>
  <si>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</si>
  <si>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</si>
  <si>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</si>
  <si>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</si>
  <si>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</si>
  <si>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</si>
  <si>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</si>
  <si>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</si>
  <si>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</si>
  <si>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</si>
  <si>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</si>
  <si>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</si>
  <si>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</si>
  <si>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</si>
  <si>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</si>
  <si>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</si>
  <si>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</si>
  <si>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</si>
  <si>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</si>
  <si>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</si>
  <si>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</si>
  <si>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</si>
  <si>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</si>
  <si>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</si>
  <si>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</si>
  <si>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</si>
  <si>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</si>
  <si>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</si>
  <si>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</si>
  <si>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</si>
  <si>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</si>
  <si>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</si>
  <si>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</si>
  <si>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</si>
  <si>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</si>
  <si>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</si>
  <si>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</si>
  <si>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</si>
  <si>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</si>
  <si>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</si>
  <si>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</si>
  <si>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</si>
  <si>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</si>
  <si>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</si>
  <si>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</si>
  <si>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</si>
  <si>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</si>
  <si>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</si>
  <si>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</si>
  <si>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</si>
  <si>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</si>
  <si>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</si>
  <si>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</si>
  <si>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</si>
  <si>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</si>
  <si>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</si>
  <si>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</si>
  <si>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</si>
  <si>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</si>
  <si>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</si>
  <si>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</si>
  <si>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</si>
  <si>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</si>
  <si>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</si>
  <si>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</si>
  <si>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</si>
  <si>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</si>
  <si>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</si>
  <si>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</si>
  <si>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</si>
  <si>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</si>
  <si>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</si>
  <si>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</si>
  <si>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</si>
  <si>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</si>
  <si>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</si>
  <si>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</si>
  <si>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</si>
  <si>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</si>
  <si>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</si>
  <si>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</si>
  <si>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</si>
  <si>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</si>
  <si>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</si>
  <si>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</si>
  <si>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</si>
  <si>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</si>
  <si>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</si>
  <si>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</si>
  <si>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</si>
  <si>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</si>
  <si>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</si>
  <si>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</si>
  <si>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</si>
  <si>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</si>
  <si>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</si>
  <si>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</si>
  <si>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</si>
  <si>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</si>
  <si>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</si>
  <si>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</si>
  <si>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</si>
  <si>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</si>
  <si>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</si>
  <si>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</si>
  <si>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</si>
  <si>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</si>
  <si>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</si>
  <si>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</si>
  <si>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</si>
  <si>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</si>
  <si>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</si>
  <si>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</si>
  <si>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</si>
  <si>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</si>
  <si>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</si>
  <si>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</si>
  <si>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</si>
  <si>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</si>
  <si>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</si>
  <si>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</si>
  <si>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</si>
  <si>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</si>
  <si>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</si>
  <si>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</si>
  <si>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</si>
  <si>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</si>
  <si>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</si>
  <si>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</si>
  <si>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</si>
  <si>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</si>
  <si>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</si>
  <si>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</si>
  <si>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</si>
  <si>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</si>
  <si>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</si>
  <si>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</si>
  <si>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</si>
  <si>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</si>
  <si>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</si>
  <si>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</si>
  <si>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</si>
  <si>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</si>
  <si>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</si>
  <si>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</si>
  <si>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</si>
  <si>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</si>
  <si>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</si>
  <si>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</si>
  <si>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</si>
  <si>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</si>
  <si>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</si>
  <si>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</si>
  <si>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</si>
  <si>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</si>
  <si>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</si>
  <si>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</si>
  <si>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</si>
  <si>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</si>
  <si>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</si>
  <si>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</si>
  <si>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</si>
  <si>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</si>
  <si>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</si>
  <si>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</si>
  <si>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</si>
  <si>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</si>
  <si>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</si>
  <si>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</si>
  <si>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</si>
  <si>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</si>
  <si>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</si>
  <si>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</si>
  <si>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</si>
  <si>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</si>
  <si>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</si>
  <si>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</si>
  <si>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</si>
  <si>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</si>
  <si>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</si>
  <si>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</si>
  <si>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</si>
  <si>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</si>
  <si>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</si>
  <si>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</si>
  <si>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</si>
  <si>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</si>
  <si>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</si>
  <si>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</si>
  <si>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</si>
  <si>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</si>
  <si>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</si>
  <si>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</si>
  <si>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</si>
  <si>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</si>
  <si>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</si>
  <si>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</si>
  <si>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</si>
  <si>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</si>
  <si>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</si>
  <si>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</si>
  <si>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</si>
  <si>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</si>
  <si>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</si>
  <si>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</si>
  <si>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</si>
  <si>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</si>
  <si>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</si>
  <si>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</si>
  <si>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</si>
  <si>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</si>
  <si>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</si>
  <si>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</si>
  <si>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</si>
  <si>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</si>
  <si>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</si>
  <si>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</si>
  <si>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</si>
  <si>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</si>
  <si>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</si>
  <si>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</si>
  <si>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</si>
  <si>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</si>
  <si>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</si>
  <si>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</si>
  <si>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</si>
  <si>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</si>
  <si>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</si>
  <si>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</si>
  <si>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</si>
  <si>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</si>
  <si>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</si>
  <si>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</si>
  <si>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</si>
  <si>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</si>
  <si>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</si>
  <si>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</si>
  <si>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</si>
  <si>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</si>
  <si>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</si>
  <si>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</si>
  <si>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</si>
  <si>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</si>
  <si>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</si>
  <si>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</si>
  <si>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</si>
  <si>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</si>
  <si>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</si>
  <si>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</si>
  <si>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</si>
  <si>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</si>
  <si>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</si>
  <si>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</si>
  <si>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</si>
  <si>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</si>
  <si>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</si>
  <si>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</si>
  <si>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</si>
  <si>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</si>
  <si>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</si>
  <si>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</si>
  <si>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</si>
  <si>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</si>
  <si>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</si>
  <si>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</si>
  <si>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</si>
  <si>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</si>
  <si>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</si>
  <si>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</si>
  <si>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</si>
  <si>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</si>
  <si>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</si>
  <si>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</si>
  <si>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</si>
  <si>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</si>
  <si>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</si>
  <si>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</si>
  <si>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</si>
  <si>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</si>
  <si>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</si>
  <si>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</si>
  <si>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</si>
  <si>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</si>
  <si>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</si>
  <si>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</si>
  <si>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</si>
  <si>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</si>
  <si>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</si>
  <si>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</si>
  <si>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</si>
  <si>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</si>
  <si>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</si>
  <si>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</si>
  <si>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</si>
  <si>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</si>
  <si>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</si>
  <si>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</si>
  <si>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</si>
  <si>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</si>
  <si>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</si>
  <si>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</si>
  <si>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</si>
  <si>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</si>
  <si>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</si>
  <si>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</si>
  <si>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</si>
  <si>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</si>
  <si>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</si>
  <si>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</si>
  <si>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</si>
  <si>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</si>
  <si>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</si>
  <si>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</si>
  <si>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</si>
  <si>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</si>
  <si>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</si>
  <si>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</si>
  <si>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</si>
  <si>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</si>
  <si>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</si>
  <si>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</si>
  <si>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</si>
  <si>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</si>
  <si>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</si>
  <si>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</si>
  <si>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</si>
  <si>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</si>
  <si>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</si>
  <si>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</si>
  <si>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</si>
  <si>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</si>
  <si>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</si>
  <si>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</si>
  <si>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</si>
  <si>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</si>
  <si>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</si>
  <si>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</si>
  <si>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</si>
  <si>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</si>
  <si>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</si>
  <si>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</si>
  <si>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</si>
  <si>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</si>
  <si>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</si>
  <si>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</si>
  <si>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</si>
  <si>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</si>
  <si>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</si>
  <si>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</si>
  <si>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</si>
  <si>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</si>
  <si>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</si>
  <si>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</si>
  <si>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</si>
  <si>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</si>
  <si>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</si>
  <si>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</si>
  <si>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</si>
  <si>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</si>
  <si>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</si>
  <si>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</si>
  <si>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</si>
  <si>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</si>
  <si>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</si>
  <si>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</si>
  <si>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</si>
  <si>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</si>
  <si>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</si>
  <si>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</si>
  <si>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</si>
  <si>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</si>
  <si>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</si>
  <si>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</si>
  <si>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</si>
  <si>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</si>
  <si>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</si>
  <si>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</si>
  <si>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</si>
  <si>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</si>
  <si>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</si>
  <si>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</si>
  <si>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</si>
  <si>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</si>
  <si>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</si>
  <si>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</si>
  <si>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</si>
  <si>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</si>
  <si>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</si>
  <si>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</si>
  <si>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</si>
  <si>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</si>
  <si>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</si>
  <si>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</si>
  <si>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</si>
  <si>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</si>
  <si>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</si>
  <si>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</si>
  <si>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</si>
  <si>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</si>
  <si>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</si>
  <si>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</si>
  <si>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</si>
  <si>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</si>
  <si>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</si>
  <si>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</si>
  <si>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</si>
  <si>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</si>
  <si>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</si>
  <si>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</si>
  <si>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</si>
  <si>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</si>
  <si>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</si>
  <si>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</si>
  <si>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</si>
  <si>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</si>
  <si>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</si>
  <si>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</si>
  <si>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</si>
  <si>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</si>
  <si>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</si>
  <si>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</si>
  <si>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</si>
  <si>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</si>
  <si>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</si>
  <si>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</si>
  <si>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</si>
  <si>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</si>
  <si>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</si>
  <si>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</si>
  <si>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</si>
  <si>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</si>
  <si>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</si>
  <si>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</si>
  <si>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</si>
  <si>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</si>
  <si>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</si>
  <si>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</si>
  <si>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</si>
  <si>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</si>
  <si>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</si>
  <si>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</si>
  <si>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</si>
  <si>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</si>
  <si>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</si>
  <si>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</si>
  <si>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</si>
  <si>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</si>
  <si>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</si>
  <si>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</si>
  <si>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</si>
  <si>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</si>
  <si>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</si>
  <si>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</si>
  <si>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</si>
  <si>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</si>
  <si>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</si>
  <si>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</si>
  <si>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</si>
  <si>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</si>
  <si>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</si>
  <si>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</si>
  <si>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</si>
  <si>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</si>
  <si>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</si>
  <si>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</si>
  <si>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</si>
  <si>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</si>
  <si>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</si>
  <si>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</si>
  <si>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</si>
  <si>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</si>
  <si>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</si>
  <si>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</si>
  <si>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</si>
  <si>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</si>
  <si>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</si>
  <si>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</si>
  <si>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</si>
  <si>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</si>
  <si>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</si>
  <si>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</si>
  <si>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</si>
  <si>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</si>
  <si>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</si>
  <si>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</si>
  <si>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</si>
  <si>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</si>
  <si>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</si>
  <si>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</si>
  <si>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</si>
  <si>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</si>
  <si>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</si>
  <si>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</si>
  <si>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</si>
  <si>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</si>
  <si>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</si>
  <si>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</si>
  <si>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</si>
  <si>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</si>
  <si>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</si>
  <si>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</si>
  <si>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</si>
  <si>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</si>
  <si>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</si>
  <si>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</si>
  <si>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</si>
  <si>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</si>
  <si>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</si>
  <si>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</si>
  <si>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</si>
  <si>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</si>
  <si>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</si>
  <si>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</si>
  <si>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</si>
  <si>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</si>
  <si>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</si>
  <si>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</si>
  <si>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</si>
  <si>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</si>
  <si>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</si>
  <si>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</si>
  <si>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</si>
  <si>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</si>
  <si>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</si>
  <si>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</si>
  <si>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</si>
  <si>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</si>
  <si>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</si>
  <si>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</si>
  <si>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</si>
  <si>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</si>
  <si>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</si>
  <si>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</si>
  <si>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</si>
  <si>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</si>
  <si>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</si>
  <si>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</si>
  <si>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</si>
  <si>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</si>
  <si>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</si>
  <si>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</si>
  <si>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</si>
  <si>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</si>
  <si>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</si>
  <si>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</si>
  <si>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</si>
  <si>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</si>
  <si>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</si>
  <si>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</si>
  <si>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</si>
  <si>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</si>
  <si>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</si>
  <si>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</si>
  <si>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</si>
  <si>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</si>
  <si>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</si>
  <si>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</si>
  <si>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</si>
  <si>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</si>
  <si>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</si>
  <si>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</si>
  <si>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</si>
  <si>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</si>
  <si>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</si>
  <si>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</si>
  <si>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</si>
  <si>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</si>
  <si>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</si>
  <si>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</si>
  <si>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</si>
  <si>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</si>
  <si>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</si>
  <si>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</si>
  <si>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</si>
  <si>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</si>
  <si>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</si>
  <si>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</si>
  <si>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</si>
  <si>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</si>
  <si>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</si>
  <si>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</si>
  <si>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</si>
  <si>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</si>
  <si>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</si>
  <si>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</si>
  <si>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</si>
  <si>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</si>
  <si>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</si>
  <si>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</si>
  <si>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</si>
  <si>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</si>
  <si>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</si>
  <si>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</si>
  <si>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</si>
  <si>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</si>
  <si>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</si>
  <si>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</si>
  <si>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</si>
  <si>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</si>
  <si>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</si>
  <si>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</si>
  <si>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</si>
  <si>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</si>
  <si>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</si>
  <si>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</si>
  <si>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</si>
  <si>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</si>
  <si>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</si>
  <si>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</si>
  <si>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</si>
  <si>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</si>
  <si>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</si>
  <si>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</si>
  <si>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</si>
  <si>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</si>
  <si>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</si>
  <si>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</si>
  <si>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</si>
  <si>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</si>
  <si>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</si>
  <si>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</si>
  <si>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</si>
  <si>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</si>
  <si>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</si>
  <si>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</si>
  <si>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</si>
  <si>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</si>
  <si>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</si>
  <si>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</si>
  <si>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</si>
  <si>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</si>
  <si>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</si>
  <si>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</si>
  <si>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</si>
  <si>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</si>
  <si>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</si>
  <si>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</si>
  <si>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</si>
  <si>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</si>
  <si>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</si>
  <si>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</si>
  <si>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</si>
  <si>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</si>
  <si>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</si>
  <si>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</si>
  <si>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</si>
  <si>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</si>
  <si>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</si>
  <si>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</si>
  <si>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</si>
  <si>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</si>
  <si>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</si>
  <si>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</si>
  <si>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</si>
  <si>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</si>
  <si>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</si>
  <si>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</si>
  <si>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</si>
  <si>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</si>
  <si>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</si>
  <si>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</si>
  <si>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</si>
  <si>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</si>
  <si>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</si>
  <si>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</si>
  <si>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</si>
  <si>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</si>
  <si>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</si>
  <si>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</si>
  <si>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</si>
  <si>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</si>
  <si>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</si>
  <si>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</si>
  <si>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</si>
  <si>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</si>
  <si>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</si>
  <si>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</si>
  <si>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</si>
  <si>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</si>
  <si>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</si>
  <si>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</si>
  <si>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</si>
  <si>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</si>
  <si>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</si>
  <si>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</si>
  <si>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</si>
  <si>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</si>
  <si>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</si>
  <si>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</si>
  <si>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</si>
  <si>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</si>
  <si>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</si>
  <si>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</si>
  <si>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</si>
  <si>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</si>
  <si>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</si>
  <si>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</si>
  <si>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</si>
  <si>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</si>
  <si>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</si>
  <si>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</si>
  <si>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</si>
  <si>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</si>
  <si>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</si>
  <si>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</si>
  <si>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</si>
  <si>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</si>
  <si>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</si>
  <si>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</si>
  <si>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</si>
  <si>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</si>
  <si>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</si>
  <si>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</si>
  <si>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</si>
  <si>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</si>
  <si>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</si>
  <si>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</si>
  <si>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</si>
  <si>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</si>
  <si>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</si>
  <si>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</si>
  <si>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</si>
  <si>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</si>
  <si>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</si>
  <si>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</si>
  <si>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</si>
  <si>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</si>
  <si>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</si>
  <si>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</si>
  <si>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</si>
  <si>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</si>
  <si>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</si>
  <si>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</si>
  <si>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</si>
  <si>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</si>
  <si>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</si>
  <si>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</si>
  <si>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</si>
  <si>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</si>
  <si>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</si>
  <si>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</si>
  <si>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</si>
  <si>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</si>
  <si>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</si>
  <si>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</si>
  <si>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</si>
  <si>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</si>
  <si>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</si>
  <si>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</si>
  <si>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</si>
  <si>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</si>
  <si>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</si>
  <si>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</si>
  <si>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</si>
  <si>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</si>
  <si>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</si>
  <si>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</si>
  <si>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</si>
  <si>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</si>
  <si>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</si>
  <si>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</si>
  <si>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</si>
  <si>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</si>
  <si>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</si>
  <si>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</si>
  <si>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</si>
  <si>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</si>
  <si>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</si>
  <si>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</si>
  <si>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</si>
  <si>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</si>
  <si>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</si>
  <si>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</si>
  <si>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</si>
  <si>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</si>
  <si>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</si>
  <si>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</si>
  <si>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</si>
  <si>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</si>
  <si>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</si>
  <si>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</si>
  <si>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</si>
  <si>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</si>
  <si>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</si>
  <si>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</si>
  <si>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</si>
  <si>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</si>
  <si>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</si>
  <si>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</si>
  <si>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</si>
  <si>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</si>
  <si>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</si>
  <si>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</si>
  <si>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</si>
  <si>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</si>
  <si>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</si>
  <si>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</si>
  <si>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</si>
  <si>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</si>
  <si>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</si>
  <si>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</si>
  <si>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</si>
  <si>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</si>
  <si>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</si>
  <si>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</si>
  <si>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</si>
  <si>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</si>
  <si>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</si>
  <si>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</si>
  <si>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</si>
  <si>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</si>
  <si>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</si>
  <si>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</si>
  <si>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</si>
  <si>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</si>
  <si>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</si>
  <si>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</si>
  <si>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</si>
  <si>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</si>
  <si>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</si>
  <si>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</si>
  <si>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</si>
  <si>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</si>
  <si>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</si>
  <si>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</si>
  <si>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</si>
  <si>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</si>
  <si>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</si>
  <si>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</si>
  <si>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</si>
  <si>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</si>
  <si>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</si>
  <si>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</si>
  <si>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</si>
  <si>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</si>
  <si>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</si>
  <si>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</si>
  <si>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</si>
  <si>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</si>
  <si>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</si>
  <si>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</si>
  <si>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</si>
  <si>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</si>
  <si>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</si>
  <si>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</si>
  <si>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</si>
  <si>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</si>
  <si>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</si>
  <si>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</si>
  <si>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</si>
  <si>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</si>
  <si>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</si>
  <si>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</si>
  <si>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</si>
  <si>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</si>
  <si>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</si>
  <si>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</si>
  <si>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</si>
  <si>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</si>
  <si>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</si>
  <si>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</si>
  <si>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</si>
  <si>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</si>
  <si>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</si>
  <si>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</si>
  <si>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</si>
  <si>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</si>
  <si>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</si>
  <si>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</si>
  <si>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</si>
  <si>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</si>
  <si>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</si>
  <si>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</si>
  <si>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</si>
  <si>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</si>
  <si>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</si>
  <si>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</si>
  <si>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</si>
  <si>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</si>
  <si>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</si>
  <si>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</si>
  <si>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</si>
  <si>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</si>
  <si>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</si>
  <si>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</si>
  <si>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</si>
  <si>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</si>
  <si>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</si>
  <si>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</si>
  <si>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</si>
  <si>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</si>
  <si>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</si>
  <si>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</si>
  <si>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</si>
  <si>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</si>
  <si>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</si>
  <si>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</si>
  <si>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</si>
  <si>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</si>
  <si>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</si>
  <si>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</si>
  <si>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</si>
  <si>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</si>
  <si>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</si>
  <si>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</si>
  <si>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</si>
  <si>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</si>
  <si>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</si>
  <si>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</si>
  <si>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</si>
  <si>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</si>
  <si>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</si>
  <si>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</si>
  <si>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</si>
  <si>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</si>
  <si>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</si>
  <si>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</si>
  <si>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</si>
  <si>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</si>
  <si>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</si>
  <si>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</si>
  <si>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</si>
  <si>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</si>
  <si>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</si>
  <si>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</si>
  <si>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</si>
  <si>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</si>
  <si>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</si>
  <si>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</si>
  <si>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</si>
  <si>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</si>
  <si>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</si>
  <si>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</si>
  <si>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</si>
  <si>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</si>
  <si>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</si>
  <si>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</si>
  <si>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</si>
  <si>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</si>
  <si>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</si>
  <si>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</si>
  <si>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</si>
  <si>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</si>
  <si>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</si>
  <si>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</si>
  <si>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</si>
  <si>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</si>
  <si>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</si>
  <si>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</si>
  <si>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</si>
  <si>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</si>
  <si>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</si>
  <si>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</si>
  <si>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</si>
  <si>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</si>
  <si>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</si>
  <si>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</si>
  <si>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</si>
  <si>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</si>
  <si>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</si>
  <si>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</si>
  <si>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</si>
  <si>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</si>
  <si>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</si>
  <si>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</si>
  <si>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</si>
  <si>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</si>
  <si>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</si>
  <si>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</si>
  <si>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</si>
  <si>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</si>
  <si>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</si>
  <si>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</si>
  <si>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</si>
  <si>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</si>
  <si>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</si>
  <si>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</si>
  <si>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</si>
  <si>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</si>
  <si>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</si>
  <si>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</si>
  <si>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</si>
  <si>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</si>
  <si>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</si>
  <si>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</si>
  <si>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</si>
  <si>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</si>
  <si>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</si>
  <si>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</si>
  <si>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</si>
  <si>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</si>
  <si>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</si>
  <si>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</si>
  <si>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</si>
  <si>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</si>
  <si>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</si>
  <si>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</si>
  <si>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</si>
  <si>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</si>
  <si>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</si>
  <si>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</si>
  <si>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</si>
  <si>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</si>
  <si>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</si>
  <si>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</si>
  <si>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</si>
  <si>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</si>
  <si>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</si>
  <si>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</si>
  <si>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</si>
  <si>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</si>
  <si>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</si>
  <si>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</si>
  <si>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</si>
  <si>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</si>
  <si>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</si>
  <si>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</si>
  <si>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</si>
  <si>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</si>
  <si>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</si>
  <si>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</si>
  <si>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</si>
  <si>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</si>
  <si>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</si>
  <si>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</si>
  <si>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</si>
  <si>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</si>
  <si>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</si>
  <si>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</si>
  <si>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</si>
  <si>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</si>
  <si>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</si>
  <si>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</si>
  <si>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</si>
  <si>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</si>
  <si>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</si>
  <si>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</si>
  <si>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</si>
  <si>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</si>
  <si>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</si>
  <si>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</si>
  <si>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</si>
  <si>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</si>
  <si>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</si>
  <si>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</si>
  <si>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</si>
  <si>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</si>
  <si>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</si>
  <si>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</si>
  <si>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</si>
  <si>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</si>
  <si>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</si>
  <si>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</si>
  <si>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</si>
  <si>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</si>
  <si>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</si>
  <si>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</si>
  <si>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</si>
  <si>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</si>
  <si>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</si>
  <si>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</si>
  <si>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</si>
  <si>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</si>
  <si>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</si>
  <si>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</si>
  <si>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</si>
  <si>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</si>
  <si>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</si>
  <si>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</si>
  <si>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</si>
  <si>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</si>
  <si>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</si>
  <si>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</si>
  <si>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</si>
  <si>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</si>
  <si>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</si>
  <si>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</si>
  <si>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</si>
  <si>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</si>
  <si>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</si>
  <si>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</si>
  <si>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</si>
  <si>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</si>
  <si>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</si>
  <si>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</si>
  <si>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</si>
  <si>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</si>
  <si>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</si>
  <si>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</si>
  <si>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</si>
  <si>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</si>
  <si>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</si>
  <si>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</si>
  <si>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</si>
  <si>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</si>
  <si>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</si>
  <si>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</si>
  <si>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</si>
  <si>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</si>
  <si>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</si>
  <si>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</si>
  <si>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</si>
  <si>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</si>
  <si>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</si>
  <si>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</si>
  <si>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</si>
  <si>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</si>
  <si>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</si>
  <si>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</si>
  <si>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</si>
  <si>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</si>
  <si>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</si>
  <si>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</si>
  <si>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</si>
  <si>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</si>
  <si>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</si>
  <si>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</si>
  <si>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</si>
  <si>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</si>
  <si>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</si>
  <si>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</si>
  <si>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</si>
  <si>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</si>
  <si>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</si>
  <si>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</si>
  <si>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</si>
  <si>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</si>
  <si>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</si>
  <si>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</si>
  <si>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</si>
  <si>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</si>
  <si>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</si>
  <si>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</si>
  <si>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</si>
  <si>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</si>
  <si>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</si>
  <si>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</si>
  <si>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</si>
  <si>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</si>
  <si>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</si>
  <si>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</si>
  <si>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</si>
  <si>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</si>
  <si>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</si>
  <si>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</si>
  <si>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</si>
  <si>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</si>
  <si>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</si>
  <si>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</si>
  <si>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</si>
  <si>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</si>
  <si>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</si>
  <si>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</si>
  <si>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</si>
  <si>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</si>
  <si>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</si>
  <si>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</si>
  <si>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</si>
  <si>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</si>
  <si>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</si>
  <si>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</si>
  <si>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</si>
  <si>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</si>
  <si>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</si>
  <si>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</si>
  <si>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</si>
  <si>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</si>
  <si>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</si>
  <si>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</si>
  <si>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</si>
  <si>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</si>
  <si>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</si>
  <si>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</si>
  <si>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</si>
  <si>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</si>
  <si>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</si>
  <si>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</si>
  <si>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</si>
  <si>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</si>
  <si>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</si>
  <si>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</si>
  <si>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</si>
  <si>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</si>
  <si>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</si>
  <si>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</si>
  <si>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</si>
  <si>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</si>
  <si>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</si>
  <si>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</si>
  <si>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</si>
  <si>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</si>
  <si>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</si>
  <si>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</si>
  <si>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</si>
  <si>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</si>
  <si>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</si>
  <si>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</si>
  <si>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</si>
  <si>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</si>
  <si>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</si>
  <si>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</si>
  <si>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</si>
  <si>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</si>
  <si>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</si>
  <si>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</si>
  <si>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</si>
  <si>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</si>
  <si>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</si>
  <si>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</si>
  <si>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</si>
  <si>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</si>
  <si>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</si>
  <si>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</si>
  <si>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</si>
  <si>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</si>
  <si>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</si>
  <si>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</si>
  <si>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</si>
  <si>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</si>
  <si>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</si>
  <si>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</si>
  <si>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</si>
  <si>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</si>
  <si>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</si>
  <si>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</si>
  <si>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</si>
  <si>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</si>
  <si>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</si>
  <si>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</si>
  <si>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</si>
  <si>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</si>
  <si>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</si>
  <si>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</si>
  <si>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</si>
  <si>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</si>
  <si>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</si>
  <si>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</si>
  <si>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</si>
  <si>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</si>
  <si>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</si>
  <si>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</si>
  <si>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</si>
  <si>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</si>
  <si>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</si>
  <si>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</si>
  <si>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</si>
  <si>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</si>
  <si>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</si>
  <si>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</si>
  <si>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</si>
  <si>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</si>
  <si>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</si>
  <si>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</si>
  <si>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</si>
  <si>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</si>
  <si>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</si>
  <si>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</si>
  <si>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</si>
  <si>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</si>
  <si>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</si>
  <si>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</si>
  <si>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</si>
  <si>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</si>
  <si>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</si>
  <si>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</si>
  <si>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</si>
  <si>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</si>
  <si>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</si>
  <si>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</si>
  <si>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</si>
  <si>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</si>
  <si>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</si>
  <si>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</si>
  <si>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</si>
  <si>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</si>
  <si>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</si>
  <si>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</si>
  <si>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</si>
  <si>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</si>
  <si>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</si>
  <si>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</si>
  <si>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</si>
  <si>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</si>
  <si>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</si>
  <si>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</si>
  <si>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</si>
  <si>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</si>
  <si>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</si>
  <si>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</si>
  <si>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</si>
  <si>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</si>
  <si>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</si>
  <si>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</si>
  <si>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</si>
  <si>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</si>
  <si>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</si>
  <si>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</si>
  <si>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</si>
  <si>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</si>
  <si>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</si>
  <si>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</si>
  <si>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</si>
  <si>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</si>
  <si>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</si>
  <si>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</si>
  <si>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</si>
  <si>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</si>
  <si>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</si>
  <si>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</si>
  <si>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</si>
  <si>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</si>
  <si>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</si>
  <si>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</si>
  <si>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</si>
  <si>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</si>
  <si>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</si>
  <si>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</si>
  <si>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</si>
  <si>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</si>
  <si>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</si>
  <si>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</si>
  <si>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</si>
  <si>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</si>
  <si>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</si>
  <si>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</si>
  <si>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</si>
  <si>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</si>
  <si>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</si>
  <si>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</si>
  <si>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</si>
  <si>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</si>
  <si>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</si>
  <si>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</si>
  <si>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</si>
  <si>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</si>
  <si>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</si>
  <si>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</si>
  <si>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</si>
  <si>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</si>
  <si>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</si>
  <si>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</si>
  <si>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</si>
  <si>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</si>
  <si>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</si>
  <si>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</si>
  <si>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</si>
  <si>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</si>
  <si>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</si>
  <si>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</si>
  <si>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</si>
  <si>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</si>
  <si>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</si>
  <si>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</si>
  <si>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</si>
  <si>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</si>
  <si>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</si>
  <si>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</si>
  <si>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</si>
  <si>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</si>
  <si>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</si>
  <si>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</si>
  <si>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</si>
  <si>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</si>
  <si>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</si>
  <si>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</si>
  <si>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</si>
  <si>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</si>
  <si>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</si>
  <si>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</si>
  <si>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</si>
  <si>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</si>
  <si>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</si>
  <si>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</si>
  <si>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</si>
  <si>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</si>
  <si>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</si>
  <si>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</si>
  <si>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</si>
  <si>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</si>
  <si>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</si>
  <si>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</si>
  <si>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</si>
  <si>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</si>
  <si>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</si>
  <si>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</si>
  <si>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</si>
  <si>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</si>
  <si>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</si>
  <si>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</si>
  <si>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</si>
  <si>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</si>
  <si>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</si>
  <si>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</si>
  <si>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</si>
  <si>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</si>
  <si>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</si>
  <si>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</si>
  <si>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</si>
  <si>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</si>
  <si>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</si>
  <si>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</si>
  <si>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</si>
  <si>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</si>
  <si>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</si>
  <si>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</si>
  <si>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</si>
  <si>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</si>
  <si>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</si>
  <si>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</si>
  <si>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</si>
  <si>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</si>
  <si>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</si>
  <si>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</si>
  <si>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</si>
  <si>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</si>
  <si>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</si>
  <si>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</si>
  <si>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</si>
  <si>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</si>
  <si>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</si>
  <si>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</si>
  <si>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</si>
  <si>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</si>
  <si>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</si>
  <si>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</si>
  <si>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</si>
  <si>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</si>
  <si>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</si>
  <si>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</si>
  <si>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</si>
  <si>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</si>
  <si>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</si>
  <si>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</si>
  <si>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</si>
  <si>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</si>
  <si>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</si>
  <si>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</si>
  <si>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</si>
  <si>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</si>
  <si>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</si>
  <si>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</si>
  <si>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</si>
  <si>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</si>
  <si>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</si>
  <si>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</si>
  <si>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</si>
  <si>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</si>
  <si>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</si>
  <si>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</si>
  <si>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</si>
  <si>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</si>
  <si>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</si>
  <si>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</si>
  <si>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</si>
  <si>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</si>
  <si>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</si>
  <si>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</si>
  <si>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</si>
  <si>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</si>
  <si>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</si>
  <si>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</si>
  <si>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</si>
  <si>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</si>
  <si>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</si>
  <si>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</si>
  <si>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</si>
  <si>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</si>
  <si>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</si>
  <si>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</si>
  <si>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</si>
  <si>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</si>
  <si>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</si>
  <si>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</si>
  <si>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</si>
  <si>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</si>
  <si>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</si>
  <si>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</si>
  <si>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</si>
  <si>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</si>
  <si>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</si>
  <si>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</si>
  <si>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</si>
  <si>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</si>
  <si>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</si>
  <si>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</si>
  <si>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</si>
  <si>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</si>
  <si>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</si>
  <si>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</si>
  <si>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</si>
  <si>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</si>
  <si>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</si>
  <si>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</si>
  <si>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</si>
  <si>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</si>
  <si>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</si>
  <si>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</si>
  <si>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</si>
  <si>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</si>
  <si>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</si>
  <si>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</si>
  <si>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</si>
  <si>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</si>
  <si>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</si>
  <si>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</si>
  <si>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</si>
  <si>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</si>
  <si>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</si>
  <si>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</si>
  <si>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</si>
  <si>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</si>
  <si>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</si>
  <si>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</si>
  <si>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</si>
  <si>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</si>
  <si>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</si>
  <si>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</si>
  <si>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</si>
  <si>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</si>
  <si>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</si>
  <si>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</si>
  <si>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</si>
  <si>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</si>
  <si>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</si>
  <si>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</si>
  <si>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</si>
  <si>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</si>
  <si>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</si>
  <si>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</si>
  <si>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</si>
  <si>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</si>
  <si>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</si>
  <si>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</si>
  <si>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</si>
  <si>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</si>
  <si>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</si>
  <si>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</si>
  <si>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</si>
  <si>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</si>
  <si>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</si>
  <si>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</si>
  <si>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</si>
  <si>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</si>
  <si>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</si>
  <si>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</si>
  <si>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</si>
  <si>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</si>
  <si>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</si>
  <si>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</si>
  <si>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</si>
  <si>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</si>
  <si>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</si>
  <si>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</si>
  <si>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</si>
  <si>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</si>
  <si>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</si>
  <si>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</si>
  <si>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</si>
  <si>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</si>
  <si>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</si>
  <si>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</si>
  <si>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</si>
  <si>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</si>
  <si>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</si>
  <si>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</si>
  <si>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</si>
  <si>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</si>
  <si>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</si>
  <si>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</si>
  <si>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</si>
  <si>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</si>
  <si>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</si>
  <si>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</si>
  <si>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</si>
  <si>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</si>
  <si>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</si>
  <si>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</si>
  <si>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</si>
  <si>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</si>
  <si>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</si>
  <si>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</si>
  <si>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</si>
  <si>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</si>
  <si>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</si>
  <si>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</si>
  <si>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</si>
  <si>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</si>
  <si>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</si>
  <si>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</si>
  <si>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</si>
  <si>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</si>
  <si>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</si>
  <si>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</si>
  <si>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</si>
  <si>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</si>
  <si>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</si>
  <si>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</si>
  <si>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</si>
  <si>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</si>
  <si>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</si>
  <si>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</si>
  <si>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</si>
  <si>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</si>
  <si>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</si>
  <si>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</si>
  <si>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</si>
  <si>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</si>
  <si>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</si>
  <si>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</si>
  <si>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</si>
  <si>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</si>
  <si>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</si>
  <si>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</si>
  <si>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</si>
  <si>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</si>
  <si>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</si>
  <si>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</si>
  <si>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</si>
  <si>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</si>
  <si>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</si>
  <si>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</si>
  <si>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</si>
  <si>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</si>
  <si>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</si>
  <si>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</si>
  <si>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</si>
  <si>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</si>
  <si>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</si>
  <si>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</si>
  <si>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</si>
  <si>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</si>
  <si>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</si>
  <si>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</si>
  <si>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</si>
  <si>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</si>
  <si>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</si>
  <si>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</si>
  <si>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</si>
  <si>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</si>
  <si>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</si>
  <si>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</si>
  <si>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</si>
  <si>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</si>
  <si>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</si>
  <si>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</si>
  <si>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</si>
  <si>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</si>
  <si>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</si>
  <si>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</si>
  <si>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</si>
  <si>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</si>
  <si>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</si>
  <si>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</si>
  <si>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</si>
  <si>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</si>
  <si>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</si>
  <si>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</si>
  <si>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</si>
  <si>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</si>
  <si>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</si>
  <si>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</si>
  <si>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</si>
  <si>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</si>
  <si>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</si>
  <si>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</si>
  <si>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</si>
  <si>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</si>
  <si>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</si>
  <si>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</si>
  <si>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</si>
  <si>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</si>
  <si>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</si>
  <si>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</si>
  <si>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</si>
  <si>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</si>
  <si>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</si>
  <si>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</si>
  <si>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</si>
  <si>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</si>
  <si>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</si>
  <si>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</si>
  <si>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</si>
  <si>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</si>
  <si>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</si>
  <si>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</si>
  <si>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</si>
  <si>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</si>
  <si>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</si>
  <si>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</si>
  <si>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</si>
  <si>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</si>
  <si>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</si>
  <si>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</si>
  <si>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</si>
  <si>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</si>
  <si>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</si>
  <si>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</si>
  <si>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</si>
  <si>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</si>
  <si>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</si>
  <si>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</si>
  <si>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</si>
  <si>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</si>
  <si>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</si>
  <si>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</si>
  <si>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</si>
  <si>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</si>
  <si>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</si>
  <si>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</si>
  <si>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</si>
  <si>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</si>
  <si>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</si>
  <si>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</si>
  <si>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</si>
  <si>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</si>
  <si>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</si>
  <si>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</si>
  <si>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</si>
  <si>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</si>
  <si>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</si>
  <si>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</si>
  <si>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</si>
  <si>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</si>
  <si>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</si>
  <si>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</si>
  <si>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</si>
  <si>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</si>
  <si>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</si>
  <si>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</si>
  <si>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</si>
  <si>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</si>
  <si>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</si>
  <si>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</si>
  <si>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</si>
  <si>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</si>
  <si>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</si>
  <si>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</si>
  <si>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</si>
  <si>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</si>
  <si>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</si>
  <si>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</si>
  <si>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</si>
  <si>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</si>
  <si>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</si>
  <si>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</si>
  <si>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</si>
  <si>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</si>
  <si>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</si>
  <si>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</si>
  <si>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</si>
  <si>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</si>
  <si>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</si>
  <si>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</si>
  <si>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</si>
  <si>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</si>
  <si>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</si>
  <si>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</si>
  <si>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</si>
  <si>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</si>
  <si>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</si>
  <si>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</si>
  <si>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</si>
  <si>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</si>
  <si>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</si>
  <si>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</si>
  <si>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</si>
  <si>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</si>
  <si>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</si>
  <si>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</si>
  <si>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</si>
  <si>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</si>
  <si>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</si>
  <si>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</si>
  <si>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</si>
  <si>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</si>
  <si>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</si>
  <si>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</si>
  <si>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</si>
  <si>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</si>
  <si>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</si>
  <si>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</si>
  <si>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</si>
  <si>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</si>
  <si>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</si>
  <si>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</si>
  <si>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</si>
  <si>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</si>
  <si>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</si>
  <si>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</si>
  <si>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</si>
  <si>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</si>
  <si>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</si>
  <si>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</si>
  <si>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</si>
  <si>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</si>
  <si>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</si>
  <si>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</si>
  <si>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</si>
  <si>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</si>
  <si>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</si>
  <si>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</si>
  <si>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</si>
  <si>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</si>
  <si>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</si>
  <si>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</si>
  <si>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</si>
  <si>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</si>
  <si>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</si>
  <si>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</si>
  <si>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</si>
  <si>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</si>
  <si>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</si>
  <si>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</si>
  <si>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</si>
  <si>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</si>
  <si>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</si>
  <si>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</si>
  <si>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</si>
  <si>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</si>
  <si>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</si>
  <si>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</si>
  <si>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</si>
  <si>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</si>
  <si>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</si>
  <si>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</si>
  <si>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</si>
  <si>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</si>
  <si>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</si>
  <si>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</si>
  <si>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</si>
  <si>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</si>
  <si>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</si>
  <si>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</si>
  <si>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</si>
  <si>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</si>
  <si>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</si>
  <si>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</si>
  <si>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</si>
  <si>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</si>
  <si>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</si>
  <si>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</si>
  <si>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</si>
  <si>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</si>
  <si>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</si>
  <si>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</si>
  <si>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</si>
  <si>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</si>
  <si>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</si>
  <si>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</si>
  <si>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</si>
  <si>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</si>
  <si>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</si>
  <si>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</si>
  <si>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</si>
  <si>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</si>
  <si>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</si>
  <si>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</si>
  <si>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</si>
  <si>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</si>
  <si>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</si>
  <si>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</si>
  <si>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</si>
  <si>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</si>
  <si>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</si>
  <si>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</si>
  <si>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</si>
  <si>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</si>
  <si>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</si>
  <si>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</si>
  <si>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</si>
  <si>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</si>
  <si>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</si>
  <si>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</si>
  <si>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</si>
  <si>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</si>
  <si>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</si>
  <si>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</si>
  <si>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</si>
  <si>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</si>
  <si>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</si>
  <si>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</si>
  <si>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</si>
  <si>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</si>
  <si>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</si>
  <si>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</si>
  <si>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</si>
  <si>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</si>
  <si>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</si>
  <si>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</si>
  <si>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</si>
  <si>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</si>
  <si>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</si>
  <si>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</si>
  <si>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</si>
  <si>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</si>
  <si>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</si>
  <si>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</si>
  <si>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</si>
  <si>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</si>
  <si>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</si>
  <si>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</si>
  <si>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</si>
  <si>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</si>
  <si>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</si>
  <si>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</si>
  <si>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</si>
  <si>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</si>
  <si>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</si>
  <si>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</si>
  <si>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</si>
  <si>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</si>
  <si>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</si>
  <si>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</si>
  <si>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</si>
  <si>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</si>
  <si>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</si>
  <si>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</si>
  <si>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</si>
  <si>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</si>
  <si>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</si>
  <si>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</si>
  <si>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</si>
  <si>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</si>
  <si>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</si>
  <si>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</si>
  <si>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</si>
  <si>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</si>
  <si>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</si>
  <si>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</si>
  <si>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</si>
  <si>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</si>
  <si>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</si>
  <si>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</si>
  <si>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</si>
  <si>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</si>
  <si>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</si>
  <si>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</si>
  <si>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</si>
  <si>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</si>
  <si>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</si>
  <si>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</si>
  <si>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</si>
  <si>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</si>
  <si>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</si>
  <si>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</si>
  <si>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</si>
  <si>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</si>
  <si>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</si>
  <si>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</si>
  <si>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</si>
  <si>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</si>
  <si>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</si>
  <si>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</si>
  <si>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</si>
  <si>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</si>
  <si>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</si>
  <si>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</si>
  <si>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</si>
  <si>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</si>
  <si>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</si>
  <si>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</si>
  <si>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</si>
  <si>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</si>
  <si>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</si>
  <si>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</si>
  <si>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</si>
  <si>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</si>
  <si>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</si>
  <si>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</si>
  <si>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</si>
  <si>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</si>
  <si>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</si>
  <si>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</si>
  <si>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</si>
  <si>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</si>
  <si>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</si>
  <si>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</si>
  <si>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</si>
  <si>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</si>
  <si>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</si>
  <si>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</si>
  <si>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</si>
  <si>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</si>
  <si>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</si>
  <si>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</si>
  <si>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</si>
  <si>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</si>
  <si>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</si>
  <si>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</si>
  <si>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</si>
  <si>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</si>
  <si>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</si>
  <si>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</si>
  <si>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</si>
  <si>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</si>
  <si>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</si>
  <si>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</si>
  <si>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</si>
  <si>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</si>
  <si>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</si>
  <si>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</si>
  <si>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</si>
  <si>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</si>
  <si>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</si>
  <si>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</si>
  <si>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</si>
  <si>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</si>
  <si>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</si>
  <si>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</si>
  <si>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</si>
  <si>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</si>
  <si>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</si>
  <si>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</si>
  <si>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</si>
  <si>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</si>
  <si>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</si>
  <si>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</si>
  <si>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</si>
  <si>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</si>
  <si>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</si>
  <si>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</si>
  <si>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</si>
  <si>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</si>
  <si>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</si>
  <si>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</si>
  <si>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</si>
  <si>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</si>
  <si>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</si>
  <si>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</si>
  <si>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</si>
  <si>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</si>
  <si>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</si>
  <si>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</si>
  <si>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</si>
  <si>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</si>
  <si>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</si>
  <si>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</si>
  <si>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</si>
  <si>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</si>
  <si>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</si>
  <si>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</si>
  <si>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</si>
  <si>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</si>
  <si>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</si>
  <si>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</si>
  <si>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</si>
  <si>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</si>
  <si>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</si>
  <si>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</si>
  <si>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</si>
  <si>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</si>
  <si>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</si>
  <si>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</si>
  <si>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</si>
  <si>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</si>
  <si>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</si>
  <si>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</si>
  <si>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</si>
  <si>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</si>
  <si>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</si>
  <si>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</si>
  <si>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</si>
  <si>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</si>
  <si>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</si>
  <si>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</si>
  <si>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</si>
  <si>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</si>
  <si>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</si>
  <si>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</si>
  <si>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</si>
  <si>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</si>
  <si>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</si>
  <si>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</si>
  <si>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</si>
  <si>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</si>
  <si>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</si>
  <si>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</si>
  <si>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</si>
  <si>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</si>
  <si>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</si>
  <si>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</si>
  <si>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</si>
  <si>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</si>
  <si>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</si>
  <si>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</si>
  <si>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</si>
  <si>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</si>
  <si>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</si>
  <si>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</si>
  <si>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</si>
  <si>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</si>
  <si>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</si>
  <si>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</si>
  <si>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</si>
  <si>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</si>
  <si>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</si>
  <si>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</si>
  <si>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</si>
  <si>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</si>
  <si>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</si>
  <si>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</si>
  <si>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</si>
  <si>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</si>
  <si>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</si>
  <si>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</si>
  <si>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</si>
  <si>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</si>
  <si>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</si>
  <si>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</si>
  <si>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</si>
  <si>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</si>
  <si>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</si>
  <si>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</si>
  <si>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</si>
  <si>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</si>
  <si>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</si>
  <si>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</si>
  <si>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</si>
  <si>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</si>
  <si>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</si>
  <si>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</si>
  <si>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</si>
  <si>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</si>
  <si>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</si>
  <si>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</si>
  <si>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</si>
  <si>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</si>
  <si>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</si>
  <si>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</si>
  <si>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</si>
  <si>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</si>
  <si>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</si>
  <si>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</si>
  <si>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</si>
  <si>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</si>
  <si>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</si>
  <si>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</si>
  <si>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</si>
  <si>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</si>
  <si>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</si>
  <si>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</si>
  <si>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</si>
  <si>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</si>
  <si>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</si>
  <si>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</si>
  <si>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</si>
  <si>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</si>
  <si>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</si>
  <si>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</si>
  <si>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</si>
  <si>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</si>
  <si>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</si>
  <si>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</si>
  <si>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</si>
  <si>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</si>
  <si>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</si>
  <si>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</si>
  <si>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</si>
  <si>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</si>
  <si>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</si>
  <si>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</si>
  <si>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</si>
  <si>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</si>
  <si>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</si>
  <si>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</si>
  <si>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</si>
  <si>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</si>
  <si>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</si>
  <si>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</si>
  <si>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</si>
  <si>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</si>
  <si>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</si>
  <si>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</si>
  <si>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</si>
  <si>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</si>
  <si>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</si>
  <si>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</si>
  <si>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</si>
  <si>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</si>
  <si>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</si>
  <si>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</si>
  <si>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</si>
  <si>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</si>
  <si>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</si>
  <si>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</si>
  <si>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</si>
  <si>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</si>
  <si>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</si>
  <si>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</si>
  <si>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</si>
  <si>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</si>
  <si>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</si>
  <si>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</si>
  <si>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</si>
  <si>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</si>
  <si>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</si>
  <si>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</si>
  <si>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</si>
  <si>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</si>
  <si>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</si>
  <si>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</si>
  <si>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</si>
  <si>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</si>
  <si>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</si>
  <si>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</si>
  <si>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</si>
  <si>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</si>
  <si>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</si>
  <si>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</si>
  <si>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</si>
  <si>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</si>
  <si>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</si>
  <si>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</si>
  <si>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</si>
  <si>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</si>
  <si>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</si>
  <si>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</si>
  <si>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</si>
  <si>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</si>
  <si>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</si>
  <si>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</si>
  <si>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</si>
  <si>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</si>
  <si>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</si>
  <si>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</si>
  <si>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</si>
  <si>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</si>
  <si>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</si>
  <si>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</si>
  <si>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</si>
  <si>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</si>
  <si>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</si>
  <si>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</si>
  <si>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</si>
  <si>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</si>
  <si>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</si>
  <si>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</si>
  <si>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</si>
  <si>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</si>
  <si>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</si>
  <si>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</si>
  <si>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</si>
  <si>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</si>
  <si>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</si>
  <si>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</si>
  <si>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</si>
  <si>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</si>
  <si>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</si>
  <si>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</si>
  <si>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</si>
  <si>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</si>
  <si>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</si>
  <si>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</si>
  <si>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</si>
  <si>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</si>
  <si>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</si>
  <si>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</si>
  <si>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</si>
  <si>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</si>
  <si>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</si>
  <si>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</si>
  <si>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</si>
  <si>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</si>
  <si>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</si>
  <si>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</si>
  <si>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</si>
  <si>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</si>
  <si>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</si>
  <si>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</si>
  <si>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</si>
  <si>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</si>
  <si>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</si>
  <si>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</si>
  <si>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</si>
  <si>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</si>
  <si>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</si>
  <si>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</si>
  <si>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</si>
  <si>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</si>
  <si>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</si>
  <si>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</si>
  <si>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</si>
  <si>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</si>
  <si>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</si>
  <si>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</si>
  <si>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</si>
  <si>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</si>
  <si>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</si>
  <si>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</si>
  <si>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</si>
  <si>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</si>
  <si>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</si>
  <si>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</si>
  <si>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</si>
  <si>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</si>
  <si>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</si>
  <si>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</si>
  <si>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</si>
  <si>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</si>
  <si>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</si>
  <si>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</si>
  <si>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</si>
  <si>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</si>
  <si>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</si>
  <si>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</si>
  <si>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</si>
  <si>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</si>
  <si>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</si>
  <si>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</si>
  <si>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</si>
  <si>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</si>
  <si>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</si>
  <si>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</si>
  <si>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</si>
  <si>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</si>
  <si>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</si>
  <si>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</si>
  <si>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</si>
  <si>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</si>
  <si>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</si>
  <si>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</si>
  <si>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</si>
  <si>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</si>
  <si>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</si>
  <si>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</si>
  <si>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</si>
  <si>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</si>
  <si>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</si>
  <si>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</si>
  <si>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</si>
  <si>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</si>
  <si>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</si>
  <si>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</si>
  <si>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</si>
  <si>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</si>
  <si>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</si>
  <si>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</si>
  <si>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</si>
  <si>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</si>
  <si>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</si>
  <si>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</si>
  <si>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</si>
  <si>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</si>
  <si>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</si>
  <si>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</si>
  <si>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</si>
  <si>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</si>
  <si>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</si>
  <si>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</si>
  <si>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</si>
  <si>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</si>
  <si>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</si>
  <si>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</si>
  <si>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</si>
  <si>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</si>
  <si>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</si>
  <si>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</si>
  <si>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</si>
  <si>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</si>
  <si>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</si>
  <si>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</si>
  <si>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</si>
  <si>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</si>
  <si>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</si>
  <si>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</si>
  <si>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</si>
  <si>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</si>
  <si>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</si>
  <si>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</si>
  <si>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</si>
  <si>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</si>
  <si>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</si>
  <si>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</si>
  <si>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</si>
  <si>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</si>
  <si>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</si>
  <si>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</si>
  <si>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</si>
  <si>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</si>
  <si>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</si>
  <si>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</si>
  <si>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</si>
  <si>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</si>
  <si>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</si>
  <si>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</si>
  <si>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</si>
  <si>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</si>
  <si>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</si>
  <si>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</si>
  <si>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</si>
  <si>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</si>
  <si>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</si>
  <si>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</si>
  <si>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</si>
  <si>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</si>
  <si>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</si>
  <si>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</si>
  <si>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</si>
  <si>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</si>
  <si>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</si>
  <si>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</si>
  <si>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</si>
  <si>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</si>
  <si>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</si>
  <si>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</si>
  <si>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</si>
  <si>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</si>
  <si>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</si>
  <si>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</si>
  <si>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</si>
  <si>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</si>
  <si>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</si>
  <si>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</si>
  <si>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</si>
  <si>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</si>
  <si>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</si>
  <si>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</si>
  <si>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</si>
  <si>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</si>
  <si>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</si>
  <si>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</si>
  <si>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</si>
  <si>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</si>
  <si>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</si>
  <si>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</si>
  <si>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</si>
  <si>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</si>
  <si>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</si>
  <si>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</si>
  <si>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</si>
  <si>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</si>
  <si>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</si>
  <si>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</si>
  <si>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</si>
  <si>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</si>
  <si>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</si>
  <si>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</si>
  <si>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</si>
  <si>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</si>
  <si>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</si>
  <si>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</si>
  <si>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</si>
  <si>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</si>
  <si>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</si>
  <si>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</si>
  <si>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</si>
  <si>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</si>
  <si>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</si>
  <si>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</si>
  <si>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</si>
  <si>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</si>
  <si>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</si>
  <si>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</si>
  <si>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</si>
  <si>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</si>
  <si>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</si>
  <si>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</si>
  <si>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</si>
  <si>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</si>
  <si>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</si>
  <si>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</si>
  <si>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</si>
  <si>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</si>
  <si>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</si>
  <si>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</si>
  <si>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</si>
  <si>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</si>
  <si>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</si>
  <si>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</si>
  <si>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</si>
  <si>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</si>
  <si>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</si>
  <si>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</si>
  <si>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</si>
  <si>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</si>
  <si>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</si>
  <si>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</si>
  <si>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</si>
  <si>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</si>
  <si>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</si>
  <si>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</si>
  <si>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</si>
  <si>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</si>
  <si>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</si>
  <si>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</si>
  <si>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</si>
  <si>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</si>
  <si>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</si>
  <si>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</si>
  <si>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</si>
  <si>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</si>
  <si>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</si>
  <si>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</si>
  <si>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</si>
  <si>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</si>
  <si>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</si>
  <si>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</si>
  <si>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</si>
  <si>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</si>
  <si>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</si>
  <si>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</si>
  <si>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</si>
  <si>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</si>
  <si>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</si>
  <si>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</si>
  <si>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</si>
  <si>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</si>
  <si>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</si>
  <si>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</si>
  <si>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</si>
  <si>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</si>
  <si>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</si>
  <si>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</si>
  <si>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</si>
  <si>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</si>
  <si>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</si>
  <si>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</si>
  <si>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</si>
  <si>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</si>
  <si>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</si>
  <si>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</si>
  <si>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</si>
  <si>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</si>
  <si>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</si>
  <si>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</si>
  <si>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</si>
  <si>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</si>
  <si>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</si>
  <si>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</si>
  <si>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</si>
  <si>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</si>
  <si>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</si>
  <si>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</si>
  <si>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</si>
  <si>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</si>
  <si>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</si>
  <si>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</si>
  <si>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</si>
  <si>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</si>
  <si>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</si>
  <si>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</si>
  <si>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</si>
  <si>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</si>
  <si>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</si>
  <si>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</si>
  <si>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</si>
  <si>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</si>
  <si>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</si>
  <si>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</si>
  <si>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</si>
  <si>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</si>
  <si>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</si>
  <si>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</si>
  <si>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</si>
  <si>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</si>
  <si>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</si>
  <si>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</si>
  <si>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</si>
  <si>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</si>
  <si>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</si>
  <si>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</si>
  <si>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</si>
  <si>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</si>
  <si>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</si>
  <si>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</si>
  <si>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</si>
  <si>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</si>
  <si>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</si>
  <si>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</si>
  <si>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</si>
  <si>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</si>
  <si>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</si>
  <si>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</si>
  <si>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</si>
  <si>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</si>
  <si>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</si>
  <si>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</si>
  <si>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</si>
  <si>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</si>
  <si>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</si>
  <si>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</si>
  <si>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</si>
  <si>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</si>
  <si>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</si>
  <si>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</si>
  <si>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</si>
  <si>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</si>
  <si>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</si>
  <si>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</si>
  <si>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</si>
  <si>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</si>
  <si>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</si>
  <si>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</si>
  <si>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</si>
  <si>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</si>
  <si>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</si>
  <si>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</si>
  <si>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</si>
  <si>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</si>
  <si>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</si>
  <si>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</si>
  <si>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</si>
  <si>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</si>
  <si>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</si>
  <si>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</si>
  <si>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</si>
  <si>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</si>
  <si>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</si>
  <si>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</si>
  <si>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</si>
  <si>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</si>
  <si>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</si>
  <si>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</si>
  <si>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</si>
  <si>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</si>
  <si>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</si>
  <si>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</si>
  <si>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</si>
  <si>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</si>
  <si>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</si>
  <si>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</si>
  <si>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</si>
  <si>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</si>
  <si>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</si>
  <si>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</si>
  <si>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</si>
  <si>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</si>
  <si>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</si>
  <si>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</si>
  <si>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</si>
  <si>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</si>
  <si>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</si>
  <si>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</si>
  <si>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</si>
  <si>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</si>
  <si>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</si>
  <si>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</si>
  <si>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</si>
  <si>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</si>
  <si>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</si>
  <si>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</si>
  <si>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</si>
  <si>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</si>
  <si>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</si>
  <si>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</si>
  <si>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</si>
  <si>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</si>
  <si>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</si>
  <si>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</si>
  <si>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</si>
  <si>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</si>
  <si>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</si>
  <si>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</si>
  <si>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</si>
  <si>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</si>
  <si>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</si>
  <si>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</si>
  <si>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</si>
  <si>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</si>
  <si>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</si>
  <si>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</si>
  <si>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</si>
  <si>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</si>
  <si>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</si>
  <si>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</si>
  <si>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</si>
  <si>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</si>
  <si>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</si>
  <si>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</si>
  <si>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</si>
  <si>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</si>
  <si>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</si>
  <si>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</si>
  <si>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</si>
  <si>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</si>
  <si>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</si>
  <si>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</si>
  <si>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</si>
  <si>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</si>
  <si>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</si>
  <si>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</si>
  <si>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</si>
  <si>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</si>
  <si>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</si>
  <si>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</si>
  <si>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</si>
  <si>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</si>
  <si>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</si>
  <si>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</si>
  <si>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</si>
  <si>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</si>
  <si>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</si>
  <si>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</si>
  <si>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</si>
  <si>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</si>
  <si>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</si>
  <si>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</si>
  <si>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</si>
  <si>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</si>
  <si>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</si>
  <si>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</si>
  <si>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</si>
  <si>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</si>
  <si>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</si>
  <si>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</si>
  <si>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</si>
  <si>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</si>
  <si>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</si>
  <si>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</si>
  <si>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</si>
  <si>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</si>
  <si>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</si>
  <si>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</si>
  <si>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</si>
  <si>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</si>
  <si>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</si>
  <si>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</si>
  <si>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</si>
  <si>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</si>
  <si>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</si>
  <si>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</si>
  <si>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</si>
  <si>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</si>
  <si>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</si>
  <si>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</si>
  <si>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</si>
  <si>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</si>
  <si>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</si>
  <si>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</si>
  <si>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</si>
  <si>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</si>
  <si>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</si>
  <si>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</si>
  <si>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</si>
  <si>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</si>
  <si>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</si>
  <si>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</si>
  <si>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</si>
  <si>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</si>
  <si>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</si>
  <si>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</si>
  <si>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</si>
  <si>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</si>
  <si>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</si>
  <si>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</si>
  <si>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</si>
  <si>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</si>
  <si>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</si>
  <si>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</si>
  <si>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</si>
  <si>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</si>
  <si>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</si>
  <si>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</si>
  <si>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</si>
  <si>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</si>
  <si>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</si>
  <si>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</si>
  <si>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</si>
  <si>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</si>
  <si>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</si>
  <si>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</si>
  <si>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</si>
  <si>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</si>
  <si>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</si>
  <si>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</si>
  <si>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</si>
  <si>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</si>
  <si>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</si>
  <si>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</si>
  <si>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</si>
  <si>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</si>
  <si>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</si>
  <si>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</si>
  <si>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</si>
  <si>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</si>
  <si>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</si>
  <si>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</si>
  <si>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</si>
  <si>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</si>
  <si>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</si>
  <si>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</si>
  <si>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</si>
  <si>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</si>
  <si>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</si>
  <si>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</si>
  <si>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</si>
  <si>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</si>
  <si>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</si>
  <si>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</si>
  <si>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</si>
  <si>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</si>
  <si>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</si>
  <si>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</si>
  <si>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</si>
  <si>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</si>
  <si>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</si>
  <si>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</si>
  <si>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</si>
  <si>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</si>
  <si>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</si>
  <si>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</si>
  <si>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</si>
  <si>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</si>
  <si>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</si>
  <si>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</si>
  <si>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</si>
  <si>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</si>
  <si>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</si>
  <si>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</si>
  <si>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</si>
  <si>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</si>
  <si>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</si>
  <si>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</si>
  <si>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</si>
  <si>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</si>
  <si>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</si>
  <si>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</si>
  <si>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</si>
  <si>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</si>
  <si>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</si>
  <si>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</si>
  <si>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</si>
  <si>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</si>
  <si>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</si>
  <si>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</si>
  <si>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</si>
  <si>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</si>
  <si>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</si>
  <si>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</si>
  <si>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</si>
  <si>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</si>
  <si>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</si>
  <si>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</si>
  <si>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</si>
  <si>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</si>
  <si>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</si>
  <si>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</si>
  <si>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</si>
  <si>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</si>
  <si>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</si>
  <si>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</si>
  <si>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</si>
  <si>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</si>
  <si>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</si>
  <si>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</si>
  <si>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</si>
  <si>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</si>
  <si>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</si>
  <si>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</si>
  <si>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</si>
  <si>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</si>
  <si>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</si>
  <si>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</si>
  <si>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</si>
  <si>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</si>
  <si>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</si>
  <si>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</si>
  <si>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</si>
  <si>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</si>
  <si>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</si>
  <si>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</si>
  <si>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</si>
  <si>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</si>
  <si>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</si>
  <si>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</si>
  <si>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</si>
  <si>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</si>
  <si>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</si>
  <si>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</si>
  <si>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</si>
  <si>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</si>
  <si>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</si>
  <si>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</si>
  <si>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</si>
  <si>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</si>
  <si>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</si>
  <si>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</si>
  <si>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</si>
  <si>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</si>
  <si>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</si>
  <si>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</si>
  <si>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</si>
  <si>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</si>
  <si>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</si>
  <si>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</si>
  <si>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</si>
  <si>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</si>
  <si>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</si>
  <si>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</si>
  <si>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</si>
  <si>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</si>
  <si>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</si>
  <si>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</si>
  <si>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</si>
  <si>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</si>
  <si>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</si>
  <si>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</si>
  <si>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</si>
  <si>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</si>
  <si>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</si>
  <si>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</si>
  <si>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</si>
  <si>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</si>
  <si>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</si>
  <si>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</si>
  <si>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</si>
  <si>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</si>
  <si>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</si>
  <si>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</si>
  <si>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</si>
  <si>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</si>
  <si>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</si>
  <si>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</si>
  <si>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</si>
  <si>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</si>
  <si>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</si>
  <si>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</si>
  <si>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</si>
  <si>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</si>
  <si>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</si>
  <si>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</si>
  <si>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</si>
  <si>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</si>
  <si>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</si>
  <si>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</si>
  <si>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</si>
  <si>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</si>
  <si>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</si>
  <si>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</si>
  <si>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</si>
  <si>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</si>
  <si>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</si>
  <si>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</si>
  <si>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</si>
  <si>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</si>
  <si>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</si>
  <si>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</si>
  <si>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</si>
  <si>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</si>
  <si>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</si>
  <si>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</si>
  <si>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</si>
  <si>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</si>
  <si>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</si>
  <si>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</si>
  <si>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</si>
  <si>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</si>
  <si>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</si>
  <si>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</si>
  <si>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</si>
  <si>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</si>
  <si>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</si>
  <si>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</si>
  <si>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</si>
  <si>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</si>
  <si>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</si>
  <si>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</si>
  <si>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</si>
  <si>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</si>
  <si>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</si>
  <si>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</si>
  <si>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</si>
  <si>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</si>
  <si>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</si>
  <si>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</si>
  <si>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</si>
  <si>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</si>
  <si>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</si>
  <si>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</si>
  <si>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</si>
  <si>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</si>
  <si>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</si>
  <si>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</si>
  <si>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</si>
  <si>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</si>
  <si>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</si>
  <si>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</si>
  <si>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</si>
  <si>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</si>
  <si>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</si>
  <si>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</si>
  <si>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</si>
  <si>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</si>
  <si>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</si>
  <si>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</si>
  <si>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</si>
  <si>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</si>
  <si>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</si>
  <si>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</si>
  <si>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</si>
  <si>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</si>
  <si>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</si>
  <si>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</si>
  <si>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</si>
  <si>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</si>
  <si>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</si>
  <si>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</si>
  <si>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</si>
  <si>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</si>
  <si>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</si>
  <si>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</si>
  <si>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</si>
  <si>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</si>
  <si>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</si>
  <si>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</si>
  <si>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</si>
  <si>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</si>
  <si>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</si>
  <si>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</si>
  <si>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</si>
  <si>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</si>
  <si>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</si>
  <si>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</si>
  <si>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</si>
  <si>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</si>
  <si>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</si>
  <si>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</si>
  <si>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</si>
  <si>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</si>
  <si>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</si>
  <si>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</si>
  <si>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</si>
  <si>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</si>
  <si>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</si>
  <si>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</si>
  <si>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</si>
  <si>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</si>
  <si>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</si>
  <si>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</si>
  <si>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</si>
  <si>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</si>
  <si>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</si>
  <si>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</si>
  <si>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</si>
  <si>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</si>
  <si>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</si>
  <si>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</si>
  <si>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</si>
  <si>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</si>
  <si>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</si>
  <si>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</si>
  <si>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</si>
  <si>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</si>
  <si>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</si>
  <si>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</si>
  <si>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</si>
  <si>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</si>
  <si>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</si>
  <si>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</si>
  <si>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</si>
  <si>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</si>
  <si>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</si>
  <si>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</si>
  <si>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</si>
  <si>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</si>
  <si>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</si>
  <si>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</si>
  <si>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</si>
  <si>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</si>
  <si>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</si>
  <si>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</si>
  <si>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</si>
  <si>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</si>
  <si>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</si>
  <si>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</si>
  <si>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</si>
  <si>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</si>
  <si>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</si>
  <si>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</si>
  <si>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</si>
  <si>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</si>
  <si>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</si>
  <si>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</si>
  <si>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</si>
  <si>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</si>
  <si>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</si>
  <si>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</si>
  <si>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</si>
  <si>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</si>
  <si>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</si>
  <si>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</si>
  <si>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</si>
  <si>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</si>
  <si>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</si>
  <si>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</si>
  <si>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</si>
  <si>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</si>
  <si>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</si>
  <si>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</si>
  <si>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</si>
  <si>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</si>
  <si>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</si>
  <si>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</si>
  <si>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</si>
  <si>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</si>
  <si>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</si>
  <si>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</si>
  <si>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</si>
  <si>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</si>
  <si>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</si>
  <si>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</si>
  <si>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</si>
  <si>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</si>
  <si>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</si>
  <si>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</si>
  <si>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</si>
  <si>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</si>
  <si>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</si>
  <si>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</si>
  <si>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</si>
  <si>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</si>
  <si>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</si>
  <si>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</si>
  <si>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</si>
  <si>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</si>
  <si>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</si>
  <si>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</si>
  <si>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</si>
  <si>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</si>
  <si>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</si>
  <si>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</si>
  <si>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</si>
  <si>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</si>
  <si>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</si>
  <si>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</si>
  <si>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</si>
  <si>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</si>
  <si>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</si>
  <si>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</si>
  <si>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</si>
  <si>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</si>
  <si>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</si>
  <si>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</si>
  <si>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</si>
  <si>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</si>
  <si>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</si>
  <si>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</si>
  <si>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</si>
  <si>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</si>
  <si>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</si>
  <si>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</si>
  <si>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</si>
  <si>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</si>
  <si>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</si>
  <si>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</si>
  <si>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</si>
  <si>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</si>
  <si>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</si>
  <si>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</si>
  <si>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</si>
  <si>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</si>
  <si>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</si>
  <si>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</si>
  <si>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</si>
  <si>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</si>
  <si>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</si>
  <si>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</si>
  <si>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</si>
  <si>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</si>
  <si>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</si>
  <si>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</si>
  <si>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</si>
  <si>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</si>
  <si>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</si>
  <si>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</si>
  <si>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</si>
  <si>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</si>
  <si>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</si>
  <si>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</si>
  <si>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</si>
  <si>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</si>
  <si>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</si>
  <si>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</si>
  <si>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</si>
  <si>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</si>
  <si>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</si>
  <si>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</si>
  <si>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</si>
  <si>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</si>
  <si>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</si>
  <si>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</si>
  <si>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</si>
  <si>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</si>
  <si>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</si>
  <si>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</si>
  <si>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</si>
  <si>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</si>
  <si>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</si>
  <si>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</si>
  <si>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</si>
  <si>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</si>
  <si>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</si>
  <si>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</si>
  <si>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</si>
  <si>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</si>
  <si>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</si>
  <si>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</si>
  <si>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</si>
  <si>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</si>
  <si>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</si>
  <si>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</si>
  <si>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</si>
  <si>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</si>
  <si>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</si>
  <si>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</si>
  <si>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</si>
  <si>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</si>
  <si>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</si>
  <si>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</si>
  <si>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</si>
  <si>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</si>
  <si>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</si>
  <si>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</si>
  <si>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</si>
  <si>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</si>
  <si>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</si>
  <si>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</si>
  <si>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</si>
  <si>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</si>
  <si>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</si>
  <si>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</si>
  <si>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</si>
  <si>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</si>
  <si>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</si>
  <si>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</si>
  <si>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</si>
  <si>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</si>
  <si>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</si>
  <si>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</si>
  <si>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</si>
  <si>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</si>
  <si>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</si>
  <si>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</si>
  <si>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</si>
  <si>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</si>
  <si>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</si>
  <si>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</si>
  <si>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</si>
  <si>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</si>
  <si>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</si>
  <si>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</si>
  <si>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</si>
  <si>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</si>
  <si>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</si>
  <si>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</si>
  <si>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</si>
  <si>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</si>
  <si>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</si>
  <si>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</si>
  <si>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</si>
  <si>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</si>
  <si>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</si>
  <si>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</si>
  <si>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</si>
  <si>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</si>
  <si>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</si>
  <si>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</si>
  <si>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</si>
  <si>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</si>
  <si>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</si>
  <si>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</si>
  <si>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</si>
  <si>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</si>
  <si>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</si>
  <si>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</si>
  <si>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</si>
  <si>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</si>
  <si>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</si>
  <si>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</si>
  <si>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</si>
  <si>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</si>
  <si>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</si>
  <si>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</si>
  <si>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</si>
  <si>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</si>
  <si>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</si>
  <si>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</si>
  <si>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</si>
  <si>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</si>
  <si>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</si>
  <si>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</si>
  <si>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</si>
  <si>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</si>
  <si>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</si>
  <si>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</si>
  <si>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</si>
  <si>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</si>
  <si>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</si>
  <si>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</si>
  <si>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</si>
  <si>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</si>
  <si>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</si>
  <si>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</si>
  <si>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</si>
  <si>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</si>
  <si>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</si>
  <si>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</si>
  <si>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</si>
  <si>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</si>
  <si>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</si>
  <si>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</si>
  <si>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</si>
  <si>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</si>
  <si>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</si>
  <si>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</si>
  <si>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</si>
  <si>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</si>
  <si>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</si>
  <si>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</si>
  <si>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</si>
  <si>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</si>
  <si>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</si>
  <si>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</si>
  <si>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</si>
  <si>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</si>
  <si>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</si>
  <si>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</si>
  <si>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</si>
  <si>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</si>
  <si>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</si>
  <si>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</si>
  <si>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</si>
  <si>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</si>
  <si>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</si>
  <si>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</si>
  <si>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</si>
  <si>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</si>
  <si>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</si>
  <si>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</si>
  <si>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</si>
  <si>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</si>
  <si>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</si>
  <si>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</si>
  <si>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</si>
  <si>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</si>
  <si>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</si>
  <si>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</si>
  <si>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</si>
  <si>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</si>
  <si>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</si>
  <si>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</si>
  <si>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</si>
  <si>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</si>
  <si>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</si>
  <si>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</si>
  <si>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</si>
  <si>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</si>
  <si>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</si>
  <si>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</si>
  <si>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</si>
  <si>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</si>
  <si>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</si>
  <si>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</si>
  <si>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</si>
  <si>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</si>
  <si>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</si>
  <si>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</si>
  <si>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</si>
  <si>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</si>
  <si>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</si>
  <si>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</si>
  <si>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</si>
  <si>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</si>
  <si>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</si>
  <si>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</si>
  <si>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</si>
  <si>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</si>
  <si>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</si>
  <si>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</si>
  <si>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</si>
  <si>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</si>
  <si>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</si>
  <si>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</si>
  <si>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</si>
  <si>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</si>
  <si>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</si>
  <si>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</si>
  <si>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</si>
  <si>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</si>
  <si>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</si>
  <si>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</si>
  <si>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</si>
  <si>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</si>
  <si>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</si>
  <si>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</si>
  <si>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</si>
  <si>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</si>
  <si>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</si>
  <si>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</si>
  <si>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</si>
  <si>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</si>
  <si>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</si>
  <si>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</si>
  <si>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</si>
  <si>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</si>
  <si>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</si>
  <si>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</si>
  <si>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</si>
  <si>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</si>
  <si>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</si>
  <si>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</si>
  <si>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</si>
  <si>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</si>
  <si>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</si>
  <si>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</si>
  <si>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</si>
  <si>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</si>
  <si>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</si>
  <si>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</si>
  <si>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</si>
  <si>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</si>
  <si>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</si>
  <si>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</si>
  <si>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</si>
  <si>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</si>
  <si>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</si>
  <si>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</si>
  <si>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</si>
  <si>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</si>
  <si>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</si>
  <si>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</si>
  <si>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</si>
  <si>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</si>
  <si>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</si>
  <si>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</si>
  <si>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</si>
  <si>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</si>
  <si>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</si>
  <si>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</si>
  <si>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</si>
  <si>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</si>
  <si>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</si>
  <si>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</si>
  <si>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</si>
  <si>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</si>
  <si>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</si>
  <si>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</si>
  <si>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</si>
  <si>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</si>
  <si>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</si>
  <si>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</si>
  <si>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</si>
  <si>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</si>
  <si>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</si>
  <si>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</si>
  <si>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</si>
  <si>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</si>
  <si>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</si>
  <si>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</si>
  <si>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</si>
  <si>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</si>
  <si>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</si>
  <si>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</si>
  <si>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</si>
  <si>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</si>
  <si>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</si>
  <si>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</si>
  <si>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</si>
  <si>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</si>
  <si>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</si>
  <si>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</si>
  <si>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</si>
  <si>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</si>
  <si>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</si>
  <si>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</si>
  <si>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</si>
  <si>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</si>
  <si>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</si>
  <si>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</si>
  <si>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</si>
  <si>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</si>
  <si>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</si>
  <si>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</si>
  <si>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</si>
  <si>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</si>
  <si>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</si>
  <si>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</si>
  <si>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</si>
  <si>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</si>
  <si>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</si>
  <si>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</si>
  <si>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</si>
  <si>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</si>
  <si>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</si>
  <si>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</si>
  <si>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</si>
  <si>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</si>
  <si>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</si>
  <si>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</si>
  <si>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</si>
  <si>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</si>
  <si>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</si>
  <si>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</si>
  <si>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</si>
  <si>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</si>
  <si>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</si>
  <si>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</si>
  <si>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</si>
  <si>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</si>
  <si>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</si>
  <si>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</si>
  <si>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</si>
  <si>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</si>
  <si>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</si>
  <si>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</si>
  <si>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</si>
  <si>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</si>
  <si>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</si>
  <si>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</si>
  <si>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</si>
  <si>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</si>
  <si>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</si>
  <si>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</si>
  <si>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</si>
  <si>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</si>
  <si>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</si>
  <si>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</si>
  <si>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</si>
  <si>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</si>
  <si>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</si>
  <si>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</si>
  <si>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</si>
  <si>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</si>
  <si>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</si>
  <si>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</si>
  <si>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</si>
  <si>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</si>
  <si>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</si>
  <si>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</si>
  <si>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</si>
  <si>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</si>
  <si>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</si>
  <si>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</si>
  <si>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</si>
  <si>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</si>
  <si>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</si>
  <si>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</si>
  <si>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</si>
  <si>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</si>
  <si>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</si>
  <si>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</si>
  <si>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</si>
  <si>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</si>
  <si>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</si>
  <si>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</si>
  <si>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</si>
  <si>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</si>
  <si>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</si>
  <si>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</si>
  <si>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</si>
  <si>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</si>
  <si>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</si>
  <si>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</si>
  <si>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</si>
  <si>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</si>
  <si>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</si>
  <si>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</si>
  <si>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</si>
  <si>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</si>
  <si>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</si>
  <si>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</si>
  <si>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</si>
  <si>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</si>
  <si>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</si>
  <si>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</si>
  <si>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</si>
  <si>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</si>
  <si>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</si>
  <si>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</si>
  <si>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</si>
  <si>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</si>
  <si>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</si>
  <si>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</si>
  <si>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</si>
  <si>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</si>
  <si>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</si>
  <si>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</si>
  <si>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</si>
  <si>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</si>
  <si>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</si>
  <si>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</si>
  <si>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</si>
  <si>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</si>
  <si>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</si>
  <si>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</si>
  <si>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</si>
  <si>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</si>
  <si>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</si>
  <si>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</si>
  <si>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</si>
  <si>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</si>
  <si>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</si>
  <si>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</si>
  <si>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</si>
  <si>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</si>
  <si>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</si>
  <si>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</si>
  <si>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</si>
  <si>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</si>
  <si>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</si>
  <si>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</si>
  <si>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</si>
  <si>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</si>
  <si>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</si>
  <si>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</si>
  <si>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</si>
  <si>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</si>
  <si>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</si>
  <si>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</si>
  <si>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</si>
  <si>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</si>
  <si>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</si>
  <si>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</si>
  <si>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</si>
  <si>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</si>
  <si>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</si>
  <si>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</si>
  <si>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</si>
  <si>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</si>
  <si>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</si>
  <si>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</si>
  <si>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</si>
  <si>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</si>
  <si>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</si>
  <si>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</si>
  <si>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</si>
  <si>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</si>
  <si>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</si>
  <si>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</si>
  <si>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</si>
  <si>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</si>
  <si>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</si>
  <si>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</si>
  <si>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</si>
  <si>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</si>
  <si>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</si>
  <si>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</si>
  <si>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</si>
  <si>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</si>
  <si>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</si>
  <si>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</si>
  <si>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</si>
  <si>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</si>
  <si>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</si>
  <si>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</si>
  <si>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</si>
  <si>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</si>
  <si>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</si>
  <si>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</si>
  <si>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</si>
  <si>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</si>
  <si>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</si>
  <si>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</si>
  <si>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</si>
  <si>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</si>
  <si>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</si>
  <si>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</si>
  <si>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</si>
  <si>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</si>
  <si>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</si>
  <si>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</si>
  <si>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</si>
  <si>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</si>
  <si>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</si>
  <si>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</si>
  <si>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</si>
  <si>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</si>
  <si>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</si>
  <si>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</si>
  <si>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</si>
  <si>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</si>
  <si>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</si>
  <si>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</si>
  <si>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</si>
  <si>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</si>
  <si>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</si>
  <si>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</si>
  <si>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</si>
  <si>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</si>
  <si>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</si>
  <si>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</si>
  <si>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</si>
  <si>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</si>
  <si>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</si>
  <si>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</si>
  <si>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</si>
  <si>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</si>
  <si>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</si>
  <si>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</si>
  <si>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</si>
  <si>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</si>
  <si>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</si>
  <si>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</si>
  <si>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</si>
  <si>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</si>
  <si>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</si>
  <si>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</si>
  <si>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</si>
  <si>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</si>
  <si>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</si>
  <si>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</si>
  <si>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</si>
  <si>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</si>
  <si>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</si>
  <si>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</si>
  <si>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</si>
  <si>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</si>
  <si>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</si>
  <si>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</si>
  <si>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</si>
  <si>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</si>
  <si>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</si>
  <si>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</si>
  <si>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</si>
  <si>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</si>
  <si>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</si>
  <si>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</si>
  <si>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</si>
  <si>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</si>
  <si>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</si>
  <si>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</si>
  <si>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</si>
  <si>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</si>
  <si>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</si>
  <si>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</si>
  <si>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</si>
  <si>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</si>
  <si>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</si>
  <si>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</si>
  <si>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</si>
  <si>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</si>
  <si>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</si>
  <si>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</si>
  <si>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</si>
  <si>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</si>
  <si>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</si>
  <si>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</si>
  <si>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</si>
  <si>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</si>
  <si>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</si>
  <si>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</si>
  <si>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</si>
  <si>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</si>
  <si>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</si>
  <si>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</si>
  <si>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</si>
  <si>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</si>
  <si>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</si>
  <si>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</si>
  <si>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</si>
  <si>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</si>
  <si>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</si>
  <si>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</si>
  <si>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</si>
  <si>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</si>
  <si>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</si>
  <si>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</si>
  <si>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</si>
  <si>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</si>
  <si>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</si>
  <si>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</si>
  <si>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</si>
  <si>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</si>
  <si>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</si>
  <si>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</si>
  <si>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</si>
  <si>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</si>
  <si>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</si>
  <si>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</si>
  <si>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</si>
  <si>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</si>
  <si>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</si>
  <si>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</si>
  <si>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</si>
  <si>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</si>
  <si>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</si>
  <si>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</si>
  <si>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</si>
  <si>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</si>
  <si>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</si>
  <si>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</si>
  <si>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</si>
  <si>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</si>
  <si>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</si>
  <si>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</si>
  <si>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</si>
  <si>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</si>
  <si>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</si>
  <si>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</si>
  <si>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</si>
  <si>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</si>
  <si>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</si>
  <si>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</si>
  <si>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</si>
  <si>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</si>
  <si>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</si>
  <si>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</si>
  <si>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</si>
  <si>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</si>
  <si>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</si>
  <si>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</si>
  <si>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</si>
  <si>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</si>
  <si>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</si>
  <si>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</si>
  <si>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</si>
  <si>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</si>
  <si>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</si>
  <si>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</si>
  <si>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</si>
  <si>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</si>
  <si>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</si>
  <si>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</si>
  <si>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</si>
  <si>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</si>
  <si>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</si>
  <si>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</si>
  <si>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</si>
  <si>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</si>
  <si>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</si>
  <si>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</si>
  <si>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</si>
  <si>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</si>
  <si>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</si>
  <si>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</si>
  <si>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</si>
  <si>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</si>
  <si>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</si>
  <si>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</si>
  <si>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</si>
  <si>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</si>
  <si>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</si>
  <si>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</si>
  <si>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</si>
  <si>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</si>
  <si>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</si>
  <si>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</si>
  <si>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</si>
  <si>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</si>
  <si>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</si>
  <si>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</si>
  <si>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</si>
  <si>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</si>
  <si>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</si>
  <si>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</si>
  <si>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</si>
  <si>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</si>
  <si>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</si>
  <si>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</si>
  <si>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</si>
  <si>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</si>
  <si>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</si>
  <si>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</si>
  <si>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</si>
  <si>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</si>
  <si>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</si>
  <si>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</si>
  <si>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</si>
  <si>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</si>
  <si>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</si>
  <si>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</si>
  <si>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</si>
  <si>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</si>
  <si>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</si>
  <si>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</si>
  <si>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</si>
  <si>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</si>
  <si>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</si>
  <si>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</si>
  <si>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</si>
  <si>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</si>
  <si>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</si>
  <si>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</si>
  <si>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</si>
  <si>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</si>
  <si>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</si>
  <si>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</si>
  <si>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</si>
  <si>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</si>
  <si>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</si>
  <si>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</si>
  <si>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</si>
  <si>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</si>
  <si>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</si>
  <si>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</si>
  <si>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</si>
  <si>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</si>
  <si>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</si>
  <si>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</si>
  <si>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</si>
  <si>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</si>
  <si>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</si>
  <si>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</si>
  <si>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</si>
  <si>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</si>
  <si>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</si>
  <si>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</si>
  <si>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</si>
  <si>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</si>
  <si>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</si>
  <si>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</si>
  <si>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</si>
  <si>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</si>
  <si>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</si>
  <si>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</si>
  <si>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</si>
  <si>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</si>
  <si>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</si>
  <si>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</si>
  <si>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</si>
  <si>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</si>
  <si>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</si>
  <si>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</si>
  <si>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</si>
  <si>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</si>
  <si>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</si>
  <si>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</si>
  <si>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</si>
  <si>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</si>
  <si>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</si>
  <si>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</si>
  <si>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</si>
  <si>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</si>
  <si>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</si>
  <si>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</si>
  <si>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</si>
  <si>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</si>
  <si>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</si>
  <si>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</si>
  <si>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</si>
  <si>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</si>
  <si>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</si>
  <si>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</si>
  <si>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</si>
  <si>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</si>
  <si>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</si>
  <si>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</si>
  <si>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</si>
  <si>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</si>
  <si>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</si>
  <si>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</si>
  <si>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</si>
  <si>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</si>
  <si>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</si>
  <si>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</si>
  <si>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</si>
  <si>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</si>
  <si>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</si>
  <si>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</si>
  <si>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</si>
  <si>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</si>
  <si>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</si>
  <si>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</si>
  <si>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</si>
  <si>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</si>
  <si>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</si>
  <si>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</si>
  <si>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</si>
  <si>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</si>
  <si>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</si>
  <si>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</si>
  <si>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</si>
  <si>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</si>
  <si>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</si>
  <si>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</si>
  <si>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</si>
  <si>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</si>
  <si>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</si>
  <si>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</si>
  <si>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</si>
  <si>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</si>
  <si>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</si>
  <si>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</si>
  <si>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</si>
  <si>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</si>
  <si>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</si>
  <si>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</si>
  <si>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</si>
  <si>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</si>
  <si>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</si>
  <si>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</si>
  <si>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</si>
  <si>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</si>
  <si>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</si>
  <si>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</si>
  <si>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</si>
  <si>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</si>
  <si>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</si>
  <si>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</si>
  <si>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</si>
  <si>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</si>
  <si>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</si>
  <si>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</si>
  <si>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</si>
  <si>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</si>
  <si>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</si>
  <si>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</si>
  <si>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</si>
  <si>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</si>
  <si>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</si>
  <si>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</si>
  <si>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</si>
  <si>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</si>
  <si>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</si>
  <si>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</si>
  <si>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</si>
  <si>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</si>
  <si>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</si>
  <si>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</si>
  <si>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</si>
  <si>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</si>
  <si>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</si>
  <si>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</si>
  <si>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</si>
  <si>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</si>
  <si>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</si>
  <si>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</si>
  <si>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</si>
  <si>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</si>
  <si>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</si>
  <si>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</si>
  <si>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</si>
  <si>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</si>
  <si>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</si>
  <si>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</si>
  <si>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</si>
  <si>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</si>
  <si>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</si>
  <si>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</si>
  <si>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</si>
  <si>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</si>
  <si>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</si>
  <si>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</si>
  <si>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</si>
  <si>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</si>
  <si>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</si>
  <si>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</si>
  <si>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</si>
  <si>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</si>
  <si>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</si>
  <si>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</si>
  <si>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</si>
  <si>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</si>
  <si>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</si>
  <si>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</si>
  <si>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</si>
  <si>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</si>
  <si>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</si>
  <si>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</si>
  <si>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</si>
  <si>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</si>
  <si>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</si>
  <si>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</si>
  <si>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</si>
  <si>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</si>
  <si>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</si>
  <si>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</si>
  <si>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</si>
  <si>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</si>
  <si>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</si>
  <si>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</si>
  <si>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</si>
  <si>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</si>
  <si>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</si>
  <si>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</si>
  <si>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</si>
  <si>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</si>
  <si>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</si>
  <si>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</si>
  <si>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</si>
  <si>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</si>
  <si>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</si>
  <si>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</si>
  <si>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</si>
  <si>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</si>
  <si>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</si>
  <si>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</si>
  <si>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</si>
  <si>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</si>
  <si>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</si>
  <si>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</si>
  <si>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</si>
  <si>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</si>
  <si>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</si>
  <si>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</si>
  <si>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</si>
  <si>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</si>
  <si>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</si>
  <si>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</si>
  <si>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</si>
  <si>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</si>
  <si>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</si>
  <si>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</si>
  <si>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</si>
  <si>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</si>
  <si>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</si>
  <si>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</si>
  <si>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</si>
  <si>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</si>
  <si>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</si>
  <si>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</si>
  <si>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</si>
  <si>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</si>
  <si>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</si>
  <si>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</si>
  <si>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</si>
  <si>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</si>
  <si>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</si>
  <si>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</si>
  <si>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</si>
  <si>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</si>
  <si>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</si>
  <si>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</si>
  <si>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</si>
  <si>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</si>
  <si>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</si>
  <si>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</si>
  <si>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</si>
  <si>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</si>
  <si>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</si>
  <si>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</si>
  <si>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</si>
  <si>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</si>
  <si>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</si>
  <si>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</si>
  <si>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</si>
  <si>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</si>
  <si>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</si>
  <si>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</si>
  <si>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</si>
  <si>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</si>
  <si>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</si>
  <si>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</si>
  <si>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</si>
  <si>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</si>
  <si>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</si>
  <si>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</si>
  <si>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</si>
  <si>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</si>
  <si>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</si>
  <si>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</si>
  <si>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</si>
  <si>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</si>
  <si>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</si>
  <si>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</si>
  <si>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</si>
  <si>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</si>
  <si>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</si>
  <si>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</si>
  <si>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</si>
  <si>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</si>
  <si>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</si>
  <si>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</si>
  <si>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</si>
  <si>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</si>
  <si>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</si>
  <si>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</si>
  <si>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</si>
  <si>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</si>
  <si>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</si>
  <si>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</si>
  <si>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</si>
  <si>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</si>
  <si>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</si>
  <si>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</si>
  <si>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</si>
  <si>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</si>
  <si>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</si>
  <si>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</si>
  <si>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</si>
  <si>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</si>
  <si>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</si>
  <si>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</si>
  <si>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</si>
  <si>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</si>
  <si>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</si>
  <si>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</si>
  <si>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</si>
  <si>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</si>
  <si>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</si>
  <si>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</si>
  <si>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</si>
  <si>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</si>
  <si>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</si>
  <si>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</si>
  <si>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</si>
  <si>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</si>
  <si>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</si>
  <si>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</si>
  <si>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</si>
  <si>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</si>
  <si>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</si>
  <si>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</si>
  <si>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</si>
  <si>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</si>
  <si>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</si>
  <si>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</si>
  <si>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</si>
  <si>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</si>
  <si>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</si>
  <si>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</si>
  <si>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</si>
  <si>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</si>
  <si>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</si>
  <si>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</si>
  <si>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</si>
  <si>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</si>
  <si>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</si>
  <si>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</si>
  <si>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</si>
  <si>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</si>
  <si>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</si>
  <si>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</si>
  <si>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</si>
  <si>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</si>
  <si>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</si>
  <si>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</si>
  <si>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</si>
  <si>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</si>
  <si>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</si>
  <si>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</si>
  <si>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</si>
  <si>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</si>
  <si>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</si>
  <si>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</si>
  <si>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</si>
  <si>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</si>
  <si>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</si>
  <si>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</si>
  <si>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</si>
  <si>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</si>
  <si>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</si>
  <si>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</si>
  <si>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</si>
  <si>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</si>
  <si>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</si>
  <si>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</si>
  <si>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</si>
  <si>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</si>
  <si>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</si>
  <si>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</si>
  <si>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</si>
  <si>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</si>
  <si>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</si>
  <si>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</si>
  <si>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</si>
  <si>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</si>
  <si>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</si>
  <si>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</si>
  <si>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</si>
  <si>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</si>
  <si>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</si>
  <si>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</si>
  <si>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</si>
  <si>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</si>
  <si>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</si>
  <si>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</si>
  <si>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</si>
  <si>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</si>
  <si>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</si>
  <si>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</si>
  <si>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</si>
  <si>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</si>
  <si>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</si>
  <si>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</si>
  <si>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</si>
  <si>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</si>
  <si>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</si>
  <si>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</si>
  <si>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</si>
  <si>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</si>
  <si>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</si>
  <si>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</si>
  <si>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</si>
  <si>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</si>
  <si>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</si>
  <si>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</si>
  <si>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</si>
  <si>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</si>
  <si>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</si>
  <si>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</si>
  <si>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</si>
  <si>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</si>
  <si>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</si>
  <si>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</si>
  <si>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</si>
  <si>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</si>
  <si>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</si>
  <si>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</si>
  <si>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</si>
  <si>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</si>
  <si>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</si>
  <si>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</si>
  <si>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</si>
  <si>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</si>
  <si>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</si>
  <si>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</si>
  <si>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</si>
  <si>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</si>
  <si>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</si>
  <si>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</si>
  <si>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</si>
  <si>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</si>
  <si>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</si>
  <si>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</si>
  <si>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</si>
  <si>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</si>
  <si>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</si>
  <si>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</si>
  <si>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</si>
  <si>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</si>
  <si>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</si>
  <si>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</si>
  <si>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</si>
  <si>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</si>
  <si>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</si>
  <si>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</si>
  <si>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</si>
  <si>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</si>
  <si>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</si>
  <si>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</si>
  <si>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</si>
  <si>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</si>
  <si>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</si>
  <si>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</si>
  <si>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</si>
  <si>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</si>
  <si>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</si>
  <si>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</si>
  <si>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</si>
  <si>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</si>
  <si>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</si>
  <si>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</si>
  <si>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</si>
  <si>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</si>
  <si>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</si>
  <si>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</si>
  <si>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</si>
  <si>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</si>
  <si>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</si>
  <si>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</si>
  <si>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</si>
  <si>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</si>
  <si>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</si>
  <si>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</si>
  <si>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</si>
  <si>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</si>
  <si>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</si>
  <si>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</si>
  <si>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</si>
  <si>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</si>
  <si>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</si>
  <si>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</si>
  <si>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</si>
  <si>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</si>
  <si>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</si>
  <si>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</si>
  <si>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</si>
  <si>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</si>
  <si>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</si>
  <si>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</si>
  <si>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</si>
  <si>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</si>
  <si>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</si>
  <si>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</si>
  <si>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</si>
  <si>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</si>
  <si>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</si>
  <si>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</si>
  <si>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</si>
  <si>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</si>
  <si>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</si>
  <si>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</si>
  <si>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</si>
  <si>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</si>
  <si>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</si>
  <si>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</si>
  <si>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</si>
  <si>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</si>
  <si>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</si>
  <si>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</si>
  <si>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</si>
  <si>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</si>
  <si>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</si>
  <si>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</si>
  <si>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</si>
  <si>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</si>
  <si>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</si>
  <si>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</si>
  <si>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</si>
  <si>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</si>
  <si>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</si>
  <si>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</si>
  <si>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</si>
  <si>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</si>
  <si>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</si>
  <si>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</si>
  <si>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</si>
  <si>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</si>
  <si>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</si>
  <si>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</si>
  <si>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</si>
  <si>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</si>
  <si>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</si>
  <si>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</si>
  <si>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</si>
  <si>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</si>
  <si>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</si>
  <si>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</si>
  <si>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</si>
  <si>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</si>
  <si>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</si>
  <si>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</si>
  <si>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</si>
  <si>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</si>
  <si>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</si>
  <si>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</si>
  <si>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</si>
  <si>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</si>
  <si>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</si>
  <si>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</si>
  <si>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</si>
  <si>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</si>
  <si>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</si>
  <si>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</si>
  <si>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</si>
  <si>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</si>
  <si>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</si>
  <si>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</si>
  <si>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</si>
  <si>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</si>
  <si>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</si>
  <si>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</si>
  <si>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</si>
  <si>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</si>
  <si>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</si>
  <si>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</si>
  <si>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</si>
  <si>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</si>
  <si>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</si>
  <si>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</si>
  <si>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</si>
  <si>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</si>
  <si>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</si>
  <si>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</si>
  <si>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</si>
  <si>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</si>
  <si>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</si>
  <si>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</si>
  <si>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</si>
  <si>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</si>
  <si>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</si>
  <si>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</si>
  <si>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</si>
  <si>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</si>
  <si>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</si>
  <si>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</si>
  <si>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</si>
  <si>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</si>
  <si>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</si>
  <si>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</si>
  <si>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</si>
  <si>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</si>
  <si>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</si>
  <si>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</si>
  <si>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</si>
  <si>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</si>
  <si>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</si>
  <si>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</si>
  <si>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</si>
  <si>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</si>
  <si>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</si>
  <si>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</si>
  <si>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</si>
  <si>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</si>
  <si>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</si>
  <si>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</si>
  <si>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</si>
  <si>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</si>
  <si>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</si>
  <si>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</si>
  <si>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</si>
  <si>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</si>
  <si>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</si>
  <si>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</si>
  <si>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</si>
  <si>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</si>
  <si>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</si>
  <si>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</si>
  <si>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</si>
  <si>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</si>
  <si>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</si>
  <si>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</si>
  <si>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</si>
  <si>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</si>
  <si>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</si>
  <si>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</si>
  <si>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</si>
  <si>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</si>
  <si>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</si>
  <si>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</si>
  <si>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</si>
  <si>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</si>
  <si>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</si>
  <si>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</si>
  <si>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</si>
  <si>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</si>
  <si>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</si>
  <si>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</si>
  <si>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</si>
  <si>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</si>
  <si>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</si>
  <si>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</si>
  <si>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</si>
  <si>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</si>
  <si>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</si>
  <si>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</si>
  <si>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</si>
  <si>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</si>
  <si>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</si>
  <si>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</si>
  <si>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</si>
  <si>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</si>
  <si>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</si>
  <si>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</si>
  <si>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</si>
  <si>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</si>
  <si>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</si>
  <si>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</si>
  <si>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</si>
  <si>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</si>
  <si>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</si>
  <si>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</si>
  <si>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</si>
  <si>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</si>
  <si>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</si>
  <si>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</si>
  <si>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</si>
  <si>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</si>
  <si>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</si>
  <si>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</si>
  <si>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</si>
  <si>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</si>
  <si>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</si>
  <si>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</si>
  <si>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</si>
  <si>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</si>
  <si>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</si>
  <si>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</si>
  <si>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</si>
  <si>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</si>
  <si>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</si>
  <si>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</si>
  <si>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</si>
  <si>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</si>
  <si>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</si>
  <si>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</si>
  <si>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</si>
  <si>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</si>
  <si>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</si>
  <si>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</si>
  <si>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</si>
  <si>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</si>
  <si>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</si>
  <si>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</si>
  <si>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</si>
  <si>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</si>
  <si>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</si>
  <si>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</si>
  <si>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</si>
  <si>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</si>
  <si>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</si>
  <si>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</si>
  <si>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</si>
  <si>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</si>
  <si>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</si>
  <si>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</si>
  <si>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</si>
  <si>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</si>
  <si>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</si>
  <si>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</si>
  <si>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</si>
  <si>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</si>
  <si>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</si>
  <si>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</si>
  <si>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</si>
  <si>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</si>
  <si>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</si>
  <si>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</si>
  <si>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</si>
  <si>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</si>
  <si>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</si>
  <si>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</si>
  <si>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</si>
  <si>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</si>
  <si>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</si>
  <si>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</si>
  <si>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</si>
  <si>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</si>
  <si>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</si>
  <si>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</si>
  <si>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</si>
  <si>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</si>
  <si>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</si>
  <si>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</si>
  <si>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</si>
  <si>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</si>
  <si>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</si>
  <si>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</si>
  <si>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</si>
  <si>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</si>
  <si>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</si>
  <si>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</si>
  <si>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</si>
  <si>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</si>
  <si>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</si>
  <si>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</si>
  <si>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</si>
  <si>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</si>
  <si>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</si>
  <si>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</si>
  <si>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</si>
  <si>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</si>
  <si>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</si>
  <si>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</si>
  <si>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</si>
  <si>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</si>
  <si>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</si>
  <si>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</si>
  <si>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</si>
  <si>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</si>
  <si>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</si>
  <si>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</si>
  <si>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</si>
  <si>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</si>
  <si>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</si>
  <si>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</si>
  <si>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</si>
  <si>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</si>
  <si>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</si>
  <si>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</si>
  <si>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</si>
  <si>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</si>
  <si>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</si>
  <si>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</si>
  <si>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</si>
  <si>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</si>
  <si>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</si>
  <si>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</si>
  <si>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</si>
  <si>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</si>
  <si>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</si>
  <si>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</si>
  <si>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</si>
  <si>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</si>
  <si>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</si>
  <si>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</si>
  <si>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</si>
  <si>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</si>
  <si>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</si>
  <si>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</si>
  <si>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</si>
  <si>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</si>
  <si>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</si>
  <si>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</si>
  <si>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</si>
  <si>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</si>
  <si>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</si>
  <si>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</si>
  <si>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</si>
  <si>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</si>
  <si>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</si>
  <si>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</si>
  <si>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</si>
  <si>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</si>
  <si>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</si>
  <si>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</si>
  <si>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</si>
  <si>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</si>
  <si>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</si>
  <si>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</si>
  <si>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</si>
  <si>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</si>
  <si>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</si>
  <si>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</si>
  <si>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</si>
  <si>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</si>
  <si>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</si>
  <si>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</si>
  <si>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</si>
  <si>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</si>
  <si>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</si>
  <si>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</si>
  <si>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</si>
  <si>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</si>
  <si>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</si>
  <si>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</si>
  <si>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</si>
  <si>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</si>
  <si>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</si>
  <si>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</si>
  <si>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</si>
  <si>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</si>
  <si>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</si>
  <si>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</si>
  <si>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</si>
  <si>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</si>
  <si>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</si>
  <si>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</si>
  <si>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</si>
  <si>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</si>
  <si>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</si>
  <si>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</si>
  <si>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</si>
  <si>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</si>
  <si>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</si>
  <si>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</si>
  <si>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</si>
  <si>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</si>
  <si>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</si>
  <si>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</si>
  <si>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</si>
  <si>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</si>
  <si>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</si>
  <si>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</si>
  <si>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</si>
  <si>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</si>
  <si>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</si>
  <si>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</si>
  <si>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</si>
  <si>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</si>
  <si>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</si>
  <si>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</si>
  <si>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</si>
  <si>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</si>
  <si>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</si>
  <si>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</si>
  <si>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</si>
  <si>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</si>
  <si>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</si>
  <si>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</si>
  <si>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</si>
  <si>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</si>
  <si>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</si>
  <si>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</si>
  <si>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</si>
  <si>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</si>
  <si>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</si>
  <si>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</si>
  <si>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</si>
  <si>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</si>
  <si>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</si>
  <si>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</si>
  <si>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</si>
  <si>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</si>
  <si>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</si>
  <si>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</si>
  <si>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</si>
  <si>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</si>
  <si>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</si>
  <si>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</si>
  <si>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</si>
  <si>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</si>
  <si>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</si>
  <si>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</si>
  <si>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</si>
  <si>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</si>
  <si>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</si>
  <si>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</si>
  <si>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</si>
  <si>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</si>
  <si>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</si>
  <si>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</si>
  <si>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</si>
  <si>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</si>
  <si>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</si>
  <si>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</si>
  <si>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</si>
  <si>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</si>
  <si>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</si>
  <si>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</si>
  <si>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</si>
  <si>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</si>
  <si>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</si>
  <si>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</si>
  <si>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</si>
  <si>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</si>
  <si>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</si>
  <si>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</si>
  <si>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</si>
  <si>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</si>
  <si>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</si>
  <si>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</si>
  <si>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</si>
  <si>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</si>
  <si>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</si>
  <si>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</si>
  <si>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</si>
  <si>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</si>
  <si>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</si>
  <si>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</si>
  <si>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</si>
  <si>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</si>
  <si>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</si>
  <si>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</si>
  <si>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</si>
  <si>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</si>
  <si>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</si>
  <si>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</si>
  <si>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</si>
  <si>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</si>
  <si>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</si>
  <si>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</si>
  <si>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</si>
  <si>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</si>
  <si>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</si>
  <si>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</si>
  <si>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</si>
  <si>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</si>
  <si>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</si>
  <si>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</si>
  <si>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</si>
  <si>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</si>
  <si>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</si>
  <si>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</si>
  <si>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</si>
  <si>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</si>
  <si>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</si>
  <si>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</si>
  <si>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</si>
  <si>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</si>
  <si>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</si>
  <si>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</si>
  <si>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</si>
  <si>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</si>
  <si>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</si>
  <si>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</si>
  <si>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</si>
  <si>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</si>
  <si>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</si>
  <si>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</si>
  <si>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</si>
  <si>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</si>
  <si>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</si>
  <si>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</si>
  <si>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</si>
  <si>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</si>
  <si>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</si>
  <si>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</si>
  <si>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</si>
  <si>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</si>
  <si>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</si>
  <si>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</si>
  <si>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</si>
  <si>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</si>
  <si>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</si>
  <si>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</si>
  <si>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</si>
  <si>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</si>
  <si>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</si>
  <si>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</si>
  <si>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</si>
  <si>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</si>
  <si>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</si>
  <si>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</si>
  <si>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</si>
  <si>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</si>
  <si>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</si>
  <si>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</si>
  <si>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</si>
  <si>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</si>
  <si>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</si>
  <si>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</si>
  <si>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</si>
  <si>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</si>
  <si>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</si>
  <si>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</si>
  <si>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</si>
  <si>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</si>
  <si>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</si>
  <si>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</si>
  <si>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</si>
  <si>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</si>
  <si>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</si>
  <si>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</si>
  <si>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</si>
  <si>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</si>
  <si>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</si>
  <si>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</si>
  <si>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</si>
  <si>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</si>
  <si>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</si>
  <si>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</si>
  <si>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</si>
  <si>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</si>
  <si>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</si>
  <si>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</si>
  <si>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</si>
  <si>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</si>
  <si>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</si>
  <si>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</si>
  <si>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</si>
  <si>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</si>
  <si>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</si>
  <si>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</si>
  <si>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</si>
  <si>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</si>
  <si>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</si>
  <si>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</si>
  <si>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</si>
  <si>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</si>
  <si>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</si>
  <si>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</si>
  <si>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</si>
  <si>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</si>
  <si>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</si>
  <si>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</si>
  <si>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</si>
  <si>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</si>
  <si>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</si>
  <si>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</si>
  <si>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</si>
  <si>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</si>
  <si>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</si>
  <si>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</si>
  <si>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</si>
  <si>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</si>
  <si>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</si>
  <si>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</si>
  <si>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</si>
  <si>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</si>
  <si>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</si>
  <si>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</si>
  <si>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</si>
  <si>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</si>
  <si>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</si>
  <si>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</si>
  <si>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</si>
  <si>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</si>
  <si>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</si>
  <si>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</si>
  <si>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</si>
  <si>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</si>
  <si>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</si>
  <si>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</si>
  <si>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</si>
  <si>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</si>
  <si>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</si>
  <si>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</si>
  <si>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</si>
  <si>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</si>
  <si>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</si>
  <si>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</si>
  <si>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</si>
  <si>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</si>
  <si>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</si>
  <si>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</si>
  <si>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</si>
  <si>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</si>
  <si>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</si>
  <si>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</si>
  <si>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</si>
  <si>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</si>
  <si>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</si>
  <si>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</si>
  <si>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</si>
  <si>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</si>
  <si>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</si>
  <si>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</si>
  <si>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</si>
  <si>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</si>
  <si>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</si>
  <si>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</si>
  <si>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</si>
  <si>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</si>
  <si>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</si>
  <si>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</si>
  <si>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</si>
  <si>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</si>
  <si>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</si>
  <si>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</si>
  <si>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</si>
  <si>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</si>
  <si>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</si>
  <si>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</si>
  <si>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</si>
  <si>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</si>
  <si>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</si>
  <si>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</si>
  <si>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</si>
  <si>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</si>
  <si>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</si>
  <si>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</si>
  <si>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</si>
  <si>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</si>
  <si>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</si>
  <si>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</si>
  <si>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</si>
  <si>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</si>
  <si>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</si>
  <si>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</si>
  <si>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</si>
  <si>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</si>
  <si>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</si>
  <si>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</si>
  <si>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</si>
  <si>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</si>
  <si>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</si>
  <si>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</si>
  <si>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</si>
  <si>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</si>
  <si>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</si>
  <si>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</si>
  <si>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</si>
  <si>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</si>
  <si>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</si>
  <si>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</si>
  <si>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</si>
  <si>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</si>
  <si>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</si>
  <si>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</si>
  <si>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</si>
  <si>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</si>
  <si>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</si>
  <si>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</si>
  <si>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</si>
  <si>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</si>
  <si>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</si>
  <si>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</si>
  <si>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</si>
  <si>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</si>
  <si>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</si>
  <si>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</si>
  <si>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</si>
  <si>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</si>
  <si>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</si>
  <si>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</si>
  <si>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</si>
  <si>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</si>
  <si>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</si>
  <si>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</si>
  <si>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</si>
  <si>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</si>
  <si>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</si>
  <si>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</si>
  <si>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</si>
  <si>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</si>
  <si>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</si>
  <si>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</si>
  <si>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</si>
  <si>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</si>
  <si>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</si>
  <si>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</si>
  <si>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</si>
  <si>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</si>
  <si>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</si>
  <si>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</si>
  <si>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</si>
  <si>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</si>
  <si>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</si>
  <si>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</si>
  <si>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</si>
  <si>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</si>
  <si>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</si>
  <si>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</si>
  <si>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</si>
  <si>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</si>
  <si>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</si>
  <si>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</si>
  <si>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</si>
  <si>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</si>
  <si>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</si>
  <si>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</si>
  <si>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</si>
  <si>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</si>
  <si>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</si>
  <si>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</si>
  <si>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</si>
  <si>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</si>
  <si>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</si>
  <si>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</si>
  <si>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</si>
  <si>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</si>
  <si>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</si>
  <si>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</si>
  <si>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</si>
  <si>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</si>
  <si>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</si>
  <si>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</si>
  <si>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</si>
  <si>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</si>
  <si>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</si>
  <si>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</si>
  <si>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</si>
  <si>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</si>
  <si>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</si>
  <si>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</si>
  <si>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</si>
  <si>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</si>
  <si>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</si>
  <si>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</si>
  <si>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</si>
  <si>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</si>
  <si>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</si>
  <si>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</si>
  <si>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</si>
  <si>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</si>
  <si>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</si>
  <si>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</si>
  <si>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</si>
  <si>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</si>
  <si>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</si>
  <si>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</si>
  <si>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</si>
  <si>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</si>
  <si>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</si>
  <si>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</si>
  <si>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</si>
  <si>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</si>
  <si>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</si>
  <si>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</si>
  <si>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</si>
  <si>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</si>
  <si>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</si>
  <si>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</si>
  <si>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</si>
  <si>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</si>
  <si>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</si>
  <si>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</si>
  <si>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</si>
  <si>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</si>
  <si>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</si>
  <si>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</si>
  <si>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</si>
  <si>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</si>
  <si>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</si>
  <si>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</si>
  <si>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</si>
  <si>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</si>
  <si>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</si>
  <si>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</si>
  <si>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</si>
  <si>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</si>
  <si>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</si>
  <si>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</si>
  <si>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</si>
  <si>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</si>
  <si>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</si>
  <si>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</si>
  <si>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</si>
  <si>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</si>
  <si>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</si>
  <si>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</si>
  <si>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</si>
  <si>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</si>
  <si>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</si>
  <si>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</si>
  <si>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</si>
  <si>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</si>
  <si>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</si>
  <si>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</si>
  <si>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</si>
  <si>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</si>
  <si>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</si>
  <si>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</si>
  <si>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</si>
  <si>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</si>
  <si>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</si>
  <si>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</si>
  <si>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</si>
  <si>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</si>
  <si>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</si>
  <si>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</si>
  <si>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</si>
  <si>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</si>
  <si>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</si>
  <si>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</si>
  <si>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</si>
  <si>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</si>
  <si>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</si>
  <si>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</si>
  <si>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</si>
  <si>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</si>
  <si>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</si>
  <si>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</si>
  <si>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</si>
  <si>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</si>
  <si>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</si>
  <si>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</si>
  <si>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</si>
  <si>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</si>
  <si>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</si>
  <si>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</si>
  <si>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</si>
  <si>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</si>
  <si>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</si>
  <si>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</si>
  <si>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</si>
  <si>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</si>
  <si>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</si>
  <si>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</si>
  <si>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</si>
  <si>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</si>
  <si>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</si>
  <si>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</si>
  <si>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</si>
  <si>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</si>
  <si>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</si>
  <si>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</si>
  <si>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</si>
  <si>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</si>
  <si>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</si>
  <si>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</si>
  <si>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</si>
  <si>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</si>
  <si>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</si>
  <si>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</si>
  <si>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</si>
  <si>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</si>
  <si>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</si>
  <si>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</si>
  <si>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</si>
  <si>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</si>
  <si>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</si>
  <si>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</si>
  <si>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</si>
  <si>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</si>
  <si>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</si>
  <si>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</si>
  <si>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</si>
  <si>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</si>
  <si>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</si>
  <si>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</si>
  <si>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</si>
  <si>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</si>
  <si>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</si>
  <si>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</si>
  <si>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</si>
  <si>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</si>
  <si>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</si>
  <si>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</si>
  <si>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</si>
  <si>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</si>
  <si>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</si>
  <si>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</si>
  <si>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</si>
  <si>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</si>
  <si>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</si>
  <si>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</si>
  <si>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</si>
  <si>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</si>
  <si>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</si>
  <si>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</si>
  <si>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</si>
  <si>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</si>
  <si>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</si>
  <si>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</si>
  <si>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</si>
  <si>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</si>
  <si>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</si>
  <si>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</si>
  <si>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</si>
  <si>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</si>
  <si>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</si>
  <si>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</si>
  <si>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</si>
  <si>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</si>
  <si>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</si>
  <si>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</si>
  <si>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</si>
  <si>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</si>
  <si>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</si>
  <si>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</si>
  <si>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</si>
  <si>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</si>
  <si>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</si>
  <si>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</si>
  <si>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</si>
  <si>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</si>
  <si>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</si>
  <si>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</si>
  <si>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</si>
  <si>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</si>
  <si>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</si>
  <si>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</si>
  <si>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</si>
  <si>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</si>
  <si>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</si>
  <si>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</si>
  <si>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</si>
  <si>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</si>
  <si>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</si>
  <si>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</si>
  <si>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</si>
  <si>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</si>
  <si>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</si>
  <si>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</si>
  <si>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</si>
  <si>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</si>
  <si>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</si>
  <si>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</si>
  <si>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</si>
  <si>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</si>
  <si>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</si>
  <si>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</si>
  <si>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</si>
  <si>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</si>
  <si>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</si>
  <si>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</si>
  <si>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</si>
  <si>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</si>
  <si>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</si>
  <si>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</si>
  <si>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</si>
  <si>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</si>
  <si>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</si>
  <si>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</si>
  <si>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</si>
  <si>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</si>
  <si>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</si>
  <si>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</si>
  <si>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</si>
  <si>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</si>
  <si>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</si>
  <si>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</si>
  <si>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</si>
  <si>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</si>
  <si>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</si>
  <si>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</si>
  <si>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</si>
  <si>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</si>
  <si>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</si>
  <si>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</si>
  <si>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</si>
  <si>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</si>
  <si>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</si>
  <si>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</si>
  <si>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</si>
  <si>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</si>
  <si>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</si>
  <si>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</si>
  <si>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</si>
  <si>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</si>
  <si>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</si>
  <si>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</si>
  <si>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</si>
  <si>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</si>
  <si>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</si>
  <si>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</si>
  <si>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</si>
  <si>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</si>
  <si>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</si>
  <si>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</si>
  <si>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</si>
  <si>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</si>
  <si>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</si>
  <si>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</si>
  <si>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</si>
  <si>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</si>
  <si>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</si>
  <si>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</si>
  <si>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</si>
  <si>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</si>
  <si>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</si>
  <si>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</si>
  <si>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</si>
  <si>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</si>
  <si>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</si>
  <si>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</si>
  <si>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</si>
  <si>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</si>
  <si>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</si>
  <si>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</si>
  <si>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</si>
  <si>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</si>
  <si>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</si>
  <si>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</si>
  <si>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</si>
  <si>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</si>
  <si>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</si>
  <si>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</si>
  <si>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</si>
  <si>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</si>
  <si>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</si>
  <si>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</si>
  <si>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</si>
  <si>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</si>
  <si>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</si>
  <si>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</si>
  <si>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</si>
  <si>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</si>
  <si>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</si>
  <si>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</si>
  <si>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</si>
  <si>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</si>
  <si>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</si>
  <si>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</si>
  <si>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</si>
  <si>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</si>
  <si>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</si>
  <si>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</si>
  <si>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</si>
  <si>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</si>
  <si>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</si>
  <si>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</si>
  <si>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</si>
  <si>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</si>
  <si>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</si>
  <si>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</si>
  <si>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</si>
  <si>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</si>
  <si>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</si>
  <si>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</si>
  <si>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</si>
  <si>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</si>
  <si>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</si>
  <si>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</si>
  <si>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</si>
  <si>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</si>
  <si>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</si>
  <si>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</si>
  <si>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</si>
  <si>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</si>
  <si>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</si>
  <si>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</si>
  <si>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</si>
  <si>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</si>
  <si>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</si>
  <si>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</si>
  <si>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</si>
  <si>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</si>
  <si>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</si>
  <si>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</si>
  <si>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</si>
  <si>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</si>
  <si>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</si>
  <si>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</si>
  <si>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</si>
  <si>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</si>
  <si>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</si>
  <si>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</si>
  <si>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</si>
  <si>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</si>
  <si>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</si>
  <si>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</si>
  <si>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</si>
  <si>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</si>
  <si>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</si>
  <si>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</si>
  <si>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</si>
  <si>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</si>
  <si>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</si>
  <si>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</si>
  <si>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</si>
  <si>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</si>
  <si>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</si>
  <si>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</si>
  <si>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</si>
  <si>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</si>
  <si>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</si>
  <si>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</si>
  <si>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</si>
  <si>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</si>
  <si>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</si>
  <si>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</si>
  <si>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</si>
  <si>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</si>
  <si>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</si>
  <si>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</si>
  <si>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</si>
  <si>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</si>
  <si>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</si>
  <si>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</si>
  <si>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</si>
  <si>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</si>
  <si>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</si>
  <si>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</si>
  <si>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</si>
  <si>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</si>
  <si>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</si>
  <si>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</si>
  <si>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</si>
  <si>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</si>
  <si>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</si>
  <si>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</si>
  <si>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</si>
  <si>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</si>
  <si>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</si>
  <si>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</si>
  <si>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</si>
  <si>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</si>
  <si>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</si>
  <si>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</si>
  <si>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</si>
  <si>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</si>
  <si>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</si>
  <si>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</si>
  <si>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</si>
  <si>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</si>
  <si>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</si>
  <si>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</si>
  <si>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</si>
  <si>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</si>
  <si>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</si>
  <si>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</si>
  <si>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</si>
  <si>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</si>
  <si>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</si>
  <si>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</si>
  <si>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</si>
  <si>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</si>
  <si>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</si>
  <si>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</si>
  <si>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</si>
  <si>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</si>
  <si>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</si>
  <si>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</si>
  <si>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</si>
  <si>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</si>
  <si>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</si>
  <si>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</si>
  <si>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</si>
  <si>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</si>
  <si>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</si>
  <si>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</si>
  <si>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</si>
  <si>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</si>
  <si>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</si>
  <si>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</si>
  <si>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</si>
  <si>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</si>
  <si>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</si>
  <si>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</si>
  <si>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</si>
  <si>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</si>
  <si>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</si>
  <si>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</si>
  <si>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</si>
  <si>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</si>
  <si>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</si>
  <si>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</si>
  <si>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</si>
  <si>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</si>
  <si>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</si>
  <si>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</si>
  <si>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</si>
  <si>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</si>
  <si>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</si>
  <si>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</si>
  <si>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</si>
  <si>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</si>
  <si>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</si>
  <si>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</si>
  <si>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</si>
  <si>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</si>
  <si>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</si>
  <si>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</si>
  <si>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</si>
  <si>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</si>
  <si>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</si>
  <si>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</si>
  <si>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</si>
  <si>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</si>
  <si>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</si>
  <si>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</si>
  <si>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</si>
  <si>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</si>
  <si>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</si>
  <si>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</si>
  <si>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</si>
  <si>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</si>
  <si>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</si>
  <si>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</si>
  <si>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</si>
  <si>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</si>
  <si>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</si>
  <si>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</si>
  <si>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</si>
  <si>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</si>
  <si>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</si>
  <si>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</si>
  <si>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</si>
  <si>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</si>
  <si>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</si>
  <si>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</si>
  <si>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</si>
  <si>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</si>
  <si>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</si>
  <si>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</si>
  <si>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</si>
  <si>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</si>
  <si>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</si>
  <si>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</si>
  <si>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</si>
  <si>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</si>
  <si>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</si>
  <si>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</si>
  <si>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</si>
  <si>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</si>
  <si>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</si>
  <si>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</si>
  <si>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</si>
  <si>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</si>
  <si>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</si>
  <si>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</si>
  <si>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</si>
  <si>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</si>
  <si>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</si>
  <si>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</si>
  <si>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</si>
  <si>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</si>
  <si>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</si>
  <si>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</si>
  <si>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</si>
  <si>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</si>
  <si>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</si>
  <si>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</si>
  <si>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</si>
  <si>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</si>
  <si>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</si>
  <si>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</si>
  <si>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</si>
  <si>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</si>
  <si>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</si>
  <si>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</si>
  <si>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</si>
  <si>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</si>
  <si>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</si>
  <si>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</si>
  <si>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</si>
  <si>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</si>
  <si>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</si>
  <si>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</si>
  <si>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</si>
  <si>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</si>
  <si>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</si>
  <si>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</si>
  <si>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</si>
  <si>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</si>
  <si>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</si>
  <si>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</si>
  <si>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</si>
  <si>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</si>
  <si>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</si>
  <si>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</si>
  <si>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</si>
  <si>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</si>
  <si>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</si>
  <si>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</si>
  <si>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</si>
  <si>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</si>
  <si>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</si>
  <si>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</si>
  <si>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</si>
  <si>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</si>
  <si>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</si>
  <si>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</si>
  <si>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</si>
  <si>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</si>
  <si>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</si>
  <si>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</si>
  <si>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</si>
  <si>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</si>
  <si>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</si>
  <si>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</si>
  <si>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</si>
  <si>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</si>
  <si>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</si>
  <si>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</si>
  <si>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</si>
  <si>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</si>
  <si>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</si>
  <si>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</si>
  <si>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</si>
  <si>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</si>
  <si>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</si>
  <si>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</si>
  <si>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</si>
  <si>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</si>
  <si>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</si>
  <si>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</si>
  <si>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</si>
  <si>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</si>
  <si>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</si>
  <si>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</si>
  <si>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</si>
  <si>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</si>
  <si>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</si>
  <si>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</si>
  <si>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</si>
  <si>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</si>
  <si>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</si>
  <si>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</si>
  <si>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</si>
  <si>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</si>
  <si>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</si>
  <si>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</si>
  <si>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</si>
  <si>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</si>
  <si>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</si>
  <si>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</si>
  <si>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</si>
  <si>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</si>
  <si>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</si>
  <si>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</si>
  <si>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</si>
  <si>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</si>
  <si>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</si>
  <si>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</si>
  <si>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</si>
  <si>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</si>
  <si>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</si>
  <si>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</si>
  <si>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</si>
  <si>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</si>
  <si>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</si>
  <si>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</si>
  <si>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</si>
  <si>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</si>
  <si>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</si>
  <si>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</si>
  <si>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</si>
  <si>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</si>
  <si>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</si>
  <si>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</si>
  <si>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</si>
  <si>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</si>
  <si>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</si>
  <si>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</si>
  <si>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</si>
  <si>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</si>
  <si>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</si>
  <si>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</si>
  <si>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</si>
  <si>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</si>
  <si>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</si>
  <si>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</si>
  <si>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</si>
  <si>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</si>
  <si>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</si>
  <si>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</si>
  <si>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</si>
  <si>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</si>
  <si>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</si>
  <si>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</si>
  <si>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</si>
  <si>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</si>
  <si>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</si>
  <si>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</si>
  <si>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</si>
  <si>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</si>
  <si>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</si>
  <si>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</si>
  <si>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</si>
  <si>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</si>
  <si>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</si>
  <si>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</si>
  <si>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</si>
  <si>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</si>
  <si>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</si>
  <si>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</si>
  <si>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</si>
  <si>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</si>
  <si>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</si>
  <si>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</si>
  <si>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</si>
  <si>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</si>
  <si>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</si>
  <si>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</si>
  <si>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</si>
  <si>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</si>
  <si>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</si>
  <si>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</si>
  <si>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</si>
  <si>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</si>
  <si>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</si>
  <si>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</si>
  <si>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</si>
  <si>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</si>
  <si>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</si>
  <si>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</si>
  <si>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</si>
  <si>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</si>
  <si>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</si>
  <si>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</si>
  <si>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</si>
  <si>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</si>
  <si>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</si>
  <si>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</si>
  <si>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</si>
  <si>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</si>
  <si>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</si>
  <si>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</si>
  <si>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</si>
  <si>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</si>
  <si>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</si>
  <si>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</si>
  <si>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</si>
  <si>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</si>
  <si>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</si>
  <si>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</si>
  <si>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</si>
  <si>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</si>
  <si>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</si>
  <si>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</si>
  <si>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</si>
  <si>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</si>
  <si>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</si>
  <si>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</si>
  <si>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</si>
  <si>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</si>
  <si>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</si>
  <si>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</si>
  <si>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</si>
  <si>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</si>
  <si>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</si>
  <si>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</si>
  <si>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</si>
  <si>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</si>
  <si>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</si>
  <si>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</si>
  <si>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</si>
  <si>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</si>
  <si>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</si>
  <si>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</si>
  <si>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</si>
  <si>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</si>
  <si>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</si>
  <si>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</si>
  <si>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</si>
  <si>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</si>
  <si>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</si>
  <si>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</si>
  <si>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</si>
  <si>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</si>
  <si>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</si>
  <si>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</si>
  <si>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</si>
  <si>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</si>
  <si>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</si>
  <si>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</si>
  <si>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</si>
  <si>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</si>
  <si>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</si>
  <si>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</si>
  <si>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</si>
  <si>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</si>
  <si>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</si>
  <si>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</si>
  <si>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</si>
  <si>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</si>
  <si>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</si>
  <si>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</si>
  <si>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</si>
  <si>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</si>
  <si>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</si>
  <si>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</si>
  <si>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</si>
  <si>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</si>
  <si>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</si>
  <si>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</si>
  <si>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</si>
  <si>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</si>
  <si>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</si>
  <si>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</si>
  <si>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</si>
  <si>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</si>
  <si>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</si>
  <si>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</si>
  <si>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</si>
  <si>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</si>
  <si>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</si>
  <si>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</si>
  <si>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</si>
  <si>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</si>
  <si>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</si>
  <si>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</si>
  <si>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</si>
  <si>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</si>
  <si>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</si>
  <si>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</si>
  <si>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</si>
  <si>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</si>
  <si>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</si>
  <si>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</si>
  <si>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</si>
  <si>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</si>
  <si>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</si>
  <si>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</si>
  <si>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</si>
  <si>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</si>
  <si>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</si>
  <si>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</si>
  <si>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</si>
  <si>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</si>
  <si>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</si>
  <si>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</si>
  <si>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</si>
  <si>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</si>
  <si>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</si>
  <si>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</si>
  <si>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</si>
  <si>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</si>
  <si>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</si>
  <si>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</si>
  <si>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</si>
  <si>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</si>
  <si>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</si>
  <si>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</si>
  <si>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</si>
  <si>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</si>
  <si>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</si>
  <si>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</si>
  <si>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</si>
  <si>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</si>
  <si>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</si>
  <si>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</si>
  <si>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</si>
  <si>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</si>
  <si>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</si>
  <si>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</si>
  <si>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</si>
  <si>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</si>
  <si>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</si>
  <si>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</si>
  <si>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</si>
  <si>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</si>
  <si>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</si>
  <si>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</si>
  <si>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</si>
  <si>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</si>
  <si>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</si>
  <si>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</si>
  <si>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</si>
  <si>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</si>
  <si>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</si>
  <si>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</si>
  <si>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</si>
  <si>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</si>
  <si>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</si>
  <si>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</si>
  <si>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</si>
  <si>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</si>
  <si>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</si>
  <si>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</si>
  <si>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</si>
  <si>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</si>
  <si>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</si>
  <si>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</si>
  <si>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</si>
  <si>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</si>
  <si>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</si>
  <si>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</si>
  <si>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</si>
  <si>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</si>
  <si>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</si>
  <si>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</si>
  <si>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</si>
  <si>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</si>
  <si>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</si>
  <si>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</si>
  <si>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</si>
  <si>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</si>
  <si>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</si>
  <si>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</si>
  <si>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</si>
  <si>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</si>
  <si>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</si>
  <si>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</si>
  <si>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</si>
  <si>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</si>
  <si>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</si>
  <si>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</si>
  <si>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</si>
  <si>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</si>
  <si>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</si>
  <si>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</si>
  <si>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</si>
  <si>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</si>
  <si>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</si>
  <si>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</si>
  <si>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</si>
  <si>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</si>
  <si>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</si>
  <si>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</si>
  <si>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</si>
  <si>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</si>
  <si>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</si>
  <si>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</si>
  <si>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</si>
  <si>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</si>
  <si>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</si>
  <si>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</si>
  <si>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</si>
  <si>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</si>
  <si>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</si>
  <si>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</si>
  <si>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</si>
  <si>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</si>
  <si>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</si>
  <si>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</si>
  <si>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</si>
  <si>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</si>
  <si>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</si>
  <si>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</si>
  <si>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</si>
  <si>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</si>
  <si>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</si>
  <si>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</si>
  <si>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</si>
  <si>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</si>
  <si>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</si>
  <si>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</si>
  <si>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</si>
  <si>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</si>
  <si>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</si>
  <si>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</si>
  <si>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</si>
  <si>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</si>
  <si>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</si>
  <si>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</si>
  <si>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</si>
  <si>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</si>
  <si>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</si>
  <si>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</si>
  <si>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</si>
  <si>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</si>
  <si>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</si>
  <si>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</si>
  <si>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</si>
  <si>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</si>
  <si>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</si>
  <si>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</si>
  <si>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</si>
  <si>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</si>
  <si>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</si>
  <si>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</si>
  <si>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</si>
  <si>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</si>
  <si>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</si>
  <si>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</si>
  <si>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</si>
  <si>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</si>
  <si>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</si>
  <si>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</si>
  <si>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</si>
  <si>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</si>
  <si>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</si>
  <si>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</si>
  <si>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</si>
  <si>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</si>
  <si>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</si>
  <si>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</si>
  <si>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</si>
  <si>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</si>
  <si>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</si>
  <si>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</si>
  <si>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</si>
  <si>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</si>
  <si>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</si>
  <si>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</si>
  <si>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</si>
  <si>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</si>
  <si>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</si>
  <si>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</si>
  <si>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</si>
  <si>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</si>
  <si>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</si>
  <si>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</si>
  <si>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</si>
  <si>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</si>
  <si>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</si>
  <si>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</si>
  <si>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</si>
  <si>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</si>
  <si>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</si>
  <si>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</si>
  <si>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</si>
  <si>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</si>
  <si>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</si>
  <si>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</si>
  <si>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</si>
  <si>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</si>
  <si>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</si>
  <si>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</si>
  <si>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</si>
  <si>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</si>
  <si>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</si>
  <si>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</si>
  <si>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</si>
  <si>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</si>
  <si>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</si>
  <si>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</si>
  <si>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</si>
  <si>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</si>
  <si>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</si>
  <si>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</si>
  <si>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</si>
  <si>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</si>
  <si>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</si>
  <si>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</si>
  <si>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</si>
  <si>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</si>
  <si>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</si>
  <si>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</si>
  <si>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</si>
  <si>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</si>
  <si>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</si>
  <si>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</si>
  <si>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</si>
  <si>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</si>
  <si>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</si>
  <si>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</si>
  <si>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</si>
  <si>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</si>
  <si>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</si>
  <si>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</si>
  <si>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</si>
  <si>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</si>
  <si>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</si>
  <si>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</si>
  <si>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</si>
  <si>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</si>
  <si>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</si>
  <si>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</si>
  <si>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</si>
  <si>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</si>
  <si>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</si>
  <si>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</si>
  <si>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</si>
  <si>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</si>
  <si>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</si>
  <si>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</si>
  <si>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</si>
  <si>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</si>
  <si>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</si>
  <si>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</si>
  <si>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</si>
  <si>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</si>
  <si>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</si>
  <si>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</si>
  <si>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</si>
  <si>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</si>
  <si>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</si>
  <si>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</si>
  <si>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</si>
  <si>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</si>
  <si>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</si>
  <si>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</si>
  <si>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</si>
  <si>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</si>
  <si>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</si>
  <si>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</si>
  <si>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</si>
  <si>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</si>
  <si>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</si>
  <si>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</si>
  <si>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</si>
  <si>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</si>
  <si>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</si>
  <si>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</si>
  <si>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</si>
  <si>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</si>
  <si>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</si>
  <si>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</si>
  <si>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</si>
  <si>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</si>
  <si>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</si>
  <si>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</si>
  <si>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</si>
  <si>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</si>
  <si>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</si>
  <si>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</si>
  <si>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</si>
  <si>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</si>
  <si>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</si>
  <si>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</si>
  <si>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</si>
  <si>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</si>
  <si>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</si>
  <si>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</si>
  <si>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</si>
  <si>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</si>
  <si>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</si>
  <si>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</si>
  <si>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</si>
  <si>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</si>
  <si>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</si>
  <si>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</si>
  <si>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</si>
  <si>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</si>
  <si>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</si>
  <si>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</si>
  <si>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</si>
  <si>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</si>
  <si>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</si>
  <si>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</si>
  <si>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</si>
  <si>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</si>
  <si>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</si>
  <si>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</si>
  <si>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</si>
  <si>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</si>
  <si>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</si>
  <si>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</si>
  <si>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</si>
  <si>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</si>
  <si>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</si>
  <si>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</si>
  <si>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</si>
  <si>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</si>
  <si>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</si>
  <si>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</si>
  <si>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</si>
  <si>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</si>
  <si>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</si>
  <si>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</si>
  <si>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</si>
  <si>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</si>
  <si>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</si>
  <si>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</si>
  <si>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</si>
  <si>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</si>
  <si>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</si>
  <si>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</si>
  <si>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</si>
  <si>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</si>
  <si>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</si>
  <si>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</si>
  <si>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</si>
  <si>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</si>
  <si>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</si>
  <si>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</si>
  <si>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</si>
  <si>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</si>
  <si>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</si>
  <si>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</si>
  <si>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</si>
  <si>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</si>
  <si>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</si>
  <si>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</si>
  <si>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</si>
  <si>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</si>
  <si>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</si>
  <si>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</si>
  <si>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</si>
  <si>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</si>
  <si>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</si>
  <si>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</si>
  <si>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</si>
  <si>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</si>
  <si>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</si>
  <si>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</si>
  <si>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</si>
  <si>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</si>
  <si>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</si>
  <si>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</si>
  <si>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</si>
  <si>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</si>
  <si>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</si>
  <si>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</si>
  <si>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</si>
  <si>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</si>
  <si>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</si>
  <si>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</si>
  <si>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</si>
  <si>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</si>
  <si>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</si>
  <si>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</si>
  <si>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</si>
  <si>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</si>
  <si>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</si>
  <si>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</si>
  <si>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</si>
  <si>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</si>
  <si>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</si>
  <si>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</si>
  <si>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</si>
  <si>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</si>
  <si>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</si>
  <si>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</si>
  <si>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</si>
  <si>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</si>
  <si>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</si>
  <si>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</si>
  <si>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</si>
  <si>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</si>
  <si>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</si>
  <si>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</si>
  <si>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</si>
  <si>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</si>
  <si>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</si>
  <si>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</si>
  <si>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</si>
  <si>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</si>
  <si>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</si>
  <si>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</si>
  <si>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</si>
  <si>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</si>
  <si>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</si>
  <si>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</si>
  <si>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</si>
  <si>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</si>
  <si>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</si>
  <si>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</si>
  <si>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</si>
  <si>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</si>
  <si>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</si>
  <si>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</si>
  <si>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</si>
  <si>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</si>
  <si>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</si>
  <si>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</si>
  <si>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</si>
  <si>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</si>
  <si>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</si>
  <si>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</si>
  <si>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</si>
  <si>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</si>
  <si>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</si>
  <si>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</si>
  <si>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</si>
  <si>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</si>
  <si>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</si>
  <si>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</si>
  <si>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</si>
  <si>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</si>
  <si>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</si>
  <si>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</si>
  <si>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</si>
  <si>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</si>
  <si>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</si>
  <si>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</si>
  <si>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</si>
  <si>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</si>
  <si>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</si>
  <si>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</si>
  <si>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</si>
  <si>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</si>
  <si>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</si>
  <si>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</si>
  <si>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</si>
  <si>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</si>
  <si>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</si>
  <si>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</si>
  <si>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</si>
  <si>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</si>
  <si>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</si>
  <si>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</si>
  <si>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</si>
  <si>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</si>
  <si>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</si>
  <si>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</si>
  <si>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</si>
  <si>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</si>
  <si>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</si>
  <si>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</si>
  <si>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</si>
  <si>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</si>
  <si>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</si>
  <si>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</si>
  <si>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</si>
  <si>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</si>
  <si>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</si>
  <si>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</si>
  <si>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</si>
  <si>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</si>
  <si>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</si>
  <si>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</si>
  <si>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</si>
  <si>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</si>
  <si>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</si>
  <si>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</si>
  <si>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</si>
  <si>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</si>
  <si>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</si>
  <si>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</si>
  <si>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</si>
  <si>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</si>
  <si>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</si>
  <si>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</si>
  <si>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</si>
  <si>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</si>
  <si>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</si>
  <si>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</si>
  <si>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</si>
  <si>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</si>
  <si>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</si>
  <si>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</si>
  <si>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</si>
  <si>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</si>
  <si>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</si>
  <si>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</si>
  <si>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</si>
  <si>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</si>
  <si>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</si>
  <si>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</si>
  <si>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</si>
  <si>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</si>
  <si>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</si>
  <si>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</si>
  <si>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</si>
  <si>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</si>
  <si>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</si>
  <si>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</si>
  <si>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</si>
  <si>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</si>
  <si>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</si>
  <si>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</si>
  <si>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</si>
  <si>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</si>
  <si>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</si>
  <si>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</si>
  <si>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</si>
  <si>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</si>
  <si>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</si>
  <si>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</si>
  <si>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</si>
  <si>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</si>
  <si>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</si>
  <si>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</si>
  <si>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</si>
  <si>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</si>
  <si>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</si>
  <si>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</si>
  <si>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</si>
  <si>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</si>
  <si>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</si>
  <si>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</si>
  <si>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</si>
  <si>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</si>
  <si>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</si>
  <si>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</si>
  <si>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</si>
  <si>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</si>
  <si>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</si>
  <si>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</si>
  <si>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</si>
  <si>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</si>
  <si>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</si>
  <si>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</si>
  <si>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</si>
  <si>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</si>
  <si>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</si>
  <si>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</si>
  <si>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</si>
  <si>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</si>
  <si>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</si>
  <si>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</si>
  <si>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</si>
  <si>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</si>
  <si>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</si>
  <si>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</si>
  <si>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</si>
  <si>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</si>
  <si>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</si>
  <si>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</si>
  <si>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</si>
  <si>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</si>
  <si>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</si>
  <si>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</si>
  <si>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</si>
  <si>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</si>
  <si>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</si>
  <si>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</si>
  <si>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</si>
  <si>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</si>
  <si>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</si>
  <si>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</si>
  <si>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</si>
  <si>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</si>
  <si>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</si>
  <si>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</si>
  <si>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</si>
  <si>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</si>
  <si>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</si>
  <si>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</si>
  <si>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</si>
  <si>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</si>
  <si>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</si>
  <si>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</si>
  <si>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</si>
  <si>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</si>
  <si>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</si>
  <si>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</si>
  <si>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</si>
  <si>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</si>
  <si>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</si>
  <si>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</si>
  <si>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</si>
  <si>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</si>
  <si>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</si>
  <si>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</si>
  <si>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</si>
  <si>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</si>
  <si>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</si>
  <si>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</si>
  <si>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</si>
  <si>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</si>
  <si>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</si>
  <si>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</si>
  <si>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</si>
  <si>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</si>
  <si>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</si>
  <si>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</si>
  <si>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</si>
  <si>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</si>
  <si>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</si>
  <si>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</si>
  <si>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</si>
  <si>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</si>
  <si>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</si>
  <si>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</si>
  <si>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</si>
  <si>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</si>
  <si>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</si>
  <si>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</si>
  <si>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</si>
  <si>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</si>
  <si>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</si>
  <si>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</si>
  <si>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</si>
  <si>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</si>
  <si>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</si>
  <si>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</si>
  <si>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</si>
  <si>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</si>
  <si>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</si>
  <si>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</si>
  <si>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</si>
  <si>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</si>
  <si>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</si>
  <si>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</si>
  <si>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</si>
  <si>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</si>
  <si>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</si>
  <si>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</si>
  <si>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</si>
  <si>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</si>
  <si>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</si>
  <si>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</si>
  <si>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</si>
  <si>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</si>
  <si>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</si>
  <si>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</si>
  <si>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</si>
  <si>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</si>
  <si>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</si>
  <si>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</si>
  <si>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</si>
  <si>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</si>
  <si>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</si>
  <si>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</si>
  <si>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</si>
  <si>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</si>
  <si>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</si>
  <si>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</si>
  <si>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</si>
  <si>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</si>
  <si>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</si>
  <si>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</si>
  <si>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</si>
  <si>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</si>
  <si>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</si>
  <si>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</si>
  <si>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</si>
  <si>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</si>
  <si>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</si>
  <si>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</si>
  <si>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</si>
  <si>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</si>
  <si>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</si>
  <si>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</si>
  <si>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</si>
  <si>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</si>
  <si>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</si>
  <si>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</si>
  <si>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</si>
  <si>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</si>
  <si>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</si>
  <si>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</si>
  <si>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</si>
  <si>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</si>
  <si>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</si>
  <si>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</si>
  <si>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</si>
  <si>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</si>
  <si>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</si>
  <si>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</si>
  <si>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</si>
  <si>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</si>
  <si>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</si>
  <si>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</si>
  <si>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</si>
  <si>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</si>
  <si>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</si>
  <si>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</si>
  <si>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</si>
  <si>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</si>
  <si>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</si>
  <si>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</si>
  <si>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</si>
  <si>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</si>
  <si>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</si>
  <si>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</si>
  <si>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</si>
  <si>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</si>
  <si>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</si>
  <si>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</si>
  <si>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</si>
  <si>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</si>
  <si>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</si>
  <si>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</si>
  <si>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</si>
  <si>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</si>
  <si>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</si>
  <si>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</si>
  <si>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</si>
  <si>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</si>
  <si>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</si>
  <si>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</si>
  <si>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</si>
  <si>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</si>
  <si>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</si>
  <si>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</si>
  <si>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</si>
  <si>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</si>
  <si>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</si>
  <si>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</si>
  <si>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</si>
  <si>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</si>
  <si>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</si>
  <si>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</si>
  <si>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</si>
  <si>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</si>
  <si>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</si>
  <si>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</si>
  <si>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</si>
  <si>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</si>
  <si>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</si>
  <si>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</si>
  <si>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</si>
  <si>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</si>
  <si>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</si>
  <si>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</si>
  <si>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</si>
  <si>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</si>
  <si>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</si>
  <si>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</si>
  <si>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</si>
  <si>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</si>
  <si>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</si>
  <si>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</si>
  <si>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</si>
  <si>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</si>
  <si>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</si>
  <si>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</si>
  <si>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</si>
  <si>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</si>
  <si>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</si>
  <si>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</si>
  <si>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</si>
  <si>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</si>
  <si>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</si>
  <si>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</si>
  <si>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</si>
  <si>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</si>
  <si>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</si>
  <si>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</si>
  <si>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</si>
  <si>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</si>
  <si>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</si>
  <si>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</si>
  <si>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</si>
  <si>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</si>
  <si>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</si>
  <si>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</si>
  <si>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</si>
  <si>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</si>
  <si>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</si>
  <si>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</si>
  <si>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</si>
  <si>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</si>
  <si>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</si>
  <si>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</si>
  <si>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</si>
  <si>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</si>
  <si>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</si>
  <si>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</si>
  <si>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</si>
  <si>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</si>
  <si>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</si>
  <si>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</si>
  <si>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</si>
  <si>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</si>
  <si>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</si>
  <si>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</si>
  <si>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</si>
  <si>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</si>
  <si>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</si>
  <si>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</si>
  <si>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</si>
  <si>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</si>
  <si>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</si>
  <si>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</si>
  <si>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</si>
  <si>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</si>
  <si>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</si>
  <si>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</si>
  <si>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</si>
  <si>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</si>
  <si>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</si>
  <si>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</si>
  <si>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</si>
  <si>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</si>
  <si>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</si>
  <si>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</si>
  <si>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</si>
  <si>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</si>
  <si>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</si>
  <si>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</si>
  <si>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</si>
  <si>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</si>
  <si>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</si>
  <si>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</si>
  <si>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</si>
  <si>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</si>
  <si>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</si>
  <si>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</si>
  <si>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</si>
  <si>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</si>
  <si>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</si>
  <si>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</si>
  <si>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</si>
  <si>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</si>
  <si>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</si>
  <si>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</si>
  <si>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</si>
  <si>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</si>
  <si>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</si>
  <si>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</si>
  <si>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</si>
  <si>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</si>
  <si>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</si>
  <si>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</si>
  <si>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</si>
  <si>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</si>
  <si>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</si>
  <si>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</si>
  <si>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</si>
  <si>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</si>
  <si>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</si>
  <si>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</si>
  <si>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</si>
  <si>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</si>
  <si>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</si>
  <si>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</si>
  <si>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</si>
  <si>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</si>
  <si>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</si>
  <si>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</si>
  <si>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</si>
  <si>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</si>
  <si>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</si>
  <si>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</si>
  <si>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</si>
  <si>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</si>
  <si>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</si>
  <si>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</si>
  <si>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</si>
  <si>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</si>
  <si>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</si>
  <si>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</si>
  <si>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</si>
  <si>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</si>
  <si>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</si>
  <si>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</si>
  <si>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</si>
  <si>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</si>
  <si>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</si>
  <si>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</si>
  <si>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</si>
  <si>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</si>
  <si>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</si>
  <si>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</si>
  <si>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</si>
  <si>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</si>
  <si>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</si>
  <si>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</si>
  <si>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</si>
  <si>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</si>
  <si>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</si>
  <si>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</si>
  <si>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</si>
  <si>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</si>
  <si>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</si>
  <si>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</si>
  <si>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</si>
  <si>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</si>
  <si>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</si>
  <si>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</si>
  <si>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</si>
  <si>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</si>
  <si>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</si>
  <si>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</si>
  <si>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</si>
  <si>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</si>
  <si>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</si>
  <si>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</si>
  <si>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</si>
  <si>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</si>
  <si>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</si>
  <si>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</si>
  <si>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</si>
  <si>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</si>
  <si>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</si>
  <si>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</si>
  <si>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</si>
  <si>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</si>
  <si>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</si>
  <si>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</si>
  <si>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</si>
  <si>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</si>
  <si>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</si>
  <si>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</si>
  <si>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</si>
  <si>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</si>
  <si>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</si>
  <si>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</si>
  <si>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</si>
  <si>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</si>
  <si>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</si>
  <si>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</si>
  <si>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</si>
  <si>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</si>
  <si>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</si>
  <si>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</si>
  <si>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</si>
  <si>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</si>
  <si>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</si>
  <si>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</si>
  <si>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</si>
  <si>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</si>
  <si>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</si>
  <si>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</si>
  <si>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</si>
  <si>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</si>
  <si>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</si>
  <si>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</si>
  <si>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</si>
  <si>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</si>
  <si>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</si>
  <si>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</si>
  <si>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</si>
  <si>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</si>
  <si>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</si>
  <si>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</si>
  <si>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</si>
  <si>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</si>
  <si>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</si>
  <si>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</si>
  <si>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</si>
  <si>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</si>
  <si>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</si>
  <si>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</si>
  <si>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</si>
  <si>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</si>
  <si>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</si>
  <si>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</si>
  <si>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</si>
  <si>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</si>
  <si>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</si>
  <si>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</si>
  <si>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</si>
  <si>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</si>
  <si>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</si>
  <si>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</si>
  <si>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</si>
  <si>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</si>
  <si>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</si>
  <si>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</si>
  <si>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</si>
  <si>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</si>
  <si>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</si>
  <si>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</si>
  <si>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</si>
  <si>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</si>
  <si>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</si>
  <si>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</si>
  <si>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</si>
  <si>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</si>
  <si>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</si>
  <si>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</si>
  <si>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</si>
  <si>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</si>
  <si>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</si>
  <si>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</si>
  <si>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</si>
  <si>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</si>
  <si>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</si>
  <si>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</si>
  <si>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</si>
  <si>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</si>
  <si>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</si>
  <si>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</si>
  <si>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</si>
  <si>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</si>
  <si>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</si>
  <si>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</si>
  <si>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</si>
  <si>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</si>
  <si>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</si>
  <si>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</si>
  <si>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</si>
  <si>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</si>
  <si>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</si>
  <si>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</si>
  <si>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</si>
  <si>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</si>
  <si>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</si>
  <si>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</si>
  <si>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</si>
  <si>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</si>
  <si>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</si>
  <si>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</si>
  <si>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</si>
  <si>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</si>
  <si>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</si>
  <si>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</si>
  <si>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</si>
  <si>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</si>
  <si>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</si>
  <si>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</si>
  <si>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</si>
  <si>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</si>
  <si>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</si>
  <si>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</si>
  <si>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</si>
  <si>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</si>
  <si>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</si>
  <si>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</si>
  <si>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</si>
  <si>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</si>
  <si>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</si>
  <si>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</si>
  <si>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</si>
  <si>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</si>
  <si>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</si>
  <si>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</si>
  <si>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</si>
  <si>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</si>
  <si>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</si>
  <si>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</si>
  <si>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</si>
  <si>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</si>
  <si>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</si>
  <si>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</si>
  <si>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</si>
  <si>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</si>
  <si>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</si>
  <si>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</si>
  <si>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</si>
  <si>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</si>
  <si>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</si>
  <si>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</si>
  <si>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</si>
  <si>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</si>
  <si>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</si>
  <si>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</si>
  <si>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</si>
  <si>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</si>
  <si>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</si>
  <si>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</si>
  <si>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</si>
  <si>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</si>
  <si>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</si>
  <si>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</si>
  <si>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</si>
  <si>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</si>
  <si>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</si>
  <si>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</si>
  <si>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</si>
  <si>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</si>
  <si>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</si>
  <si>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</si>
  <si>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</si>
  <si>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</si>
  <si>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</si>
  <si>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</si>
  <si>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</si>
  <si>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</si>
  <si>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</si>
  <si>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</si>
  <si>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</si>
  <si>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</si>
  <si>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</si>
  <si>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</si>
  <si>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</si>
  <si>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</si>
  <si>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</si>
  <si>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</si>
  <si>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</si>
  <si>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</si>
  <si>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</si>
  <si>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</si>
  <si>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</si>
  <si>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</si>
  <si>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</si>
  <si>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</si>
  <si>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</si>
  <si>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</si>
  <si>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</si>
  <si>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</si>
  <si>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</si>
  <si>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</si>
  <si>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</si>
  <si>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</si>
  <si>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</si>
  <si>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</si>
  <si>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</si>
  <si>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</si>
  <si>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</si>
  <si>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</si>
  <si>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</si>
  <si>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</si>
  <si>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</si>
  <si>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</si>
  <si>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</si>
  <si>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</si>
  <si>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</si>
  <si>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</si>
  <si>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</si>
  <si>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</si>
  <si>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</si>
  <si>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</si>
  <si>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</si>
  <si>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</si>
  <si>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</si>
  <si>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</si>
  <si>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</si>
  <si>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</si>
  <si>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</si>
  <si>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</si>
  <si>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</si>
  <si>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</si>
  <si>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</si>
  <si>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</si>
  <si>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</si>
  <si>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</si>
  <si>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</si>
  <si>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</si>
  <si>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</si>
  <si>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</si>
  <si>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</si>
  <si>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</si>
  <si>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</si>
  <si>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</si>
  <si>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</si>
  <si>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</si>
  <si>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</si>
  <si>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</si>
  <si>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</si>
  <si>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</si>
  <si>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</si>
  <si>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</si>
  <si>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</si>
  <si>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</si>
  <si>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</si>
  <si>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</si>
  <si>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</si>
  <si>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</si>
  <si>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</si>
  <si>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</si>
  <si>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</si>
  <si>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</si>
  <si>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</si>
  <si>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</si>
  <si>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</si>
  <si>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</si>
  <si>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</si>
  <si>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</si>
  <si>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</si>
  <si>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</si>
  <si>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</si>
  <si>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</si>
  <si>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</si>
  <si>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</si>
  <si>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</si>
  <si>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</si>
  <si>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</si>
  <si>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</si>
  <si>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</si>
  <si>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</si>
  <si>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</si>
  <si>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</si>
  <si>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</si>
  <si>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</si>
  <si>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</si>
  <si>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</si>
  <si>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</si>
  <si>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</si>
  <si>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</si>
  <si>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</si>
  <si>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</si>
  <si>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</si>
  <si>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</si>
  <si>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</si>
  <si>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</si>
  <si>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</si>
  <si>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</si>
  <si>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</si>
  <si>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</si>
  <si>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</si>
  <si>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</si>
  <si>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</si>
  <si>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</si>
  <si>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</si>
  <si>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</si>
  <si>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</si>
  <si>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</si>
  <si>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</si>
  <si>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</si>
  <si>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</si>
  <si>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</si>
  <si>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</si>
  <si>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</si>
  <si>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</si>
  <si>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</si>
  <si>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</si>
  <si>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</si>
  <si>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</si>
  <si>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</si>
  <si>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</si>
  <si>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</si>
  <si>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</si>
  <si>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</si>
  <si>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</si>
  <si>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</si>
  <si>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</si>
  <si>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</si>
  <si>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</si>
  <si>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</si>
  <si>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</si>
  <si>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</si>
  <si>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</si>
  <si>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</si>
  <si>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</si>
  <si>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</si>
  <si>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</si>
  <si>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</si>
  <si>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</si>
  <si>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</si>
  <si>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</si>
  <si>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</si>
  <si>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</si>
  <si>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</si>
  <si>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</si>
  <si>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</si>
  <si>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</si>
  <si>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</si>
  <si>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</si>
  <si>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</si>
  <si>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</si>
  <si>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</si>
  <si>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</si>
  <si>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</si>
  <si>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</si>
  <si>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</si>
  <si>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</si>
  <si>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</si>
  <si>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</si>
  <si>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</si>
  <si>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</si>
  <si>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</si>
  <si>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</si>
  <si>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</si>
  <si>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</si>
  <si>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</si>
  <si>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</si>
  <si>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</si>
  <si>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</si>
  <si>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</si>
  <si>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</si>
  <si>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</si>
  <si>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</si>
  <si>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</si>
  <si>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</si>
  <si>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</si>
  <si>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</si>
  <si>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</si>
  <si>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</si>
  <si>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</si>
  <si>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</si>
  <si>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</si>
  <si>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</si>
  <si>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</si>
  <si>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</si>
  <si>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</si>
  <si>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</si>
  <si>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</si>
  <si>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</si>
  <si>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</si>
  <si>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</si>
  <si>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</si>
  <si>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</si>
  <si>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</si>
  <si>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</si>
  <si>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</si>
  <si>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</si>
  <si>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</si>
  <si>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</si>
  <si>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</si>
  <si>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</si>
  <si>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</si>
  <si>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</si>
  <si>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</si>
  <si>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</si>
  <si>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</si>
  <si>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</si>
  <si>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</si>
  <si>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</si>
  <si>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</si>
  <si>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</si>
  <si>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</si>
  <si>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</si>
  <si>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</si>
  <si>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</si>
  <si>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</si>
  <si>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</si>
  <si>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</si>
  <si>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</si>
  <si>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</si>
  <si>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</si>
  <si>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</si>
  <si>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</si>
  <si>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</si>
  <si>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</si>
  <si>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</si>
  <si>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</si>
  <si>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</si>
  <si>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</si>
  <si>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</si>
  <si>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</si>
  <si>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</si>
  <si>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</si>
  <si>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</si>
  <si>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</si>
  <si>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</si>
  <si>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</si>
  <si>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</si>
  <si>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</si>
  <si>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</si>
  <si>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</si>
  <si>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</si>
  <si>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</si>
  <si>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</si>
  <si>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</si>
  <si>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</si>
  <si>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</si>
  <si>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</si>
  <si>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</si>
  <si>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</si>
  <si>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</si>
  <si>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</si>
  <si>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</si>
  <si>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</si>
  <si>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</si>
  <si>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</si>
  <si>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</si>
  <si>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</si>
  <si>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</si>
  <si>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</si>
  <si>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</si>
  <si>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</si>
  <si>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</si>
  <si>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</si>
  <si>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</si>
  <si>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</si>
  <si>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</si>
  <si>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</si>
  <si>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</si>
  <si>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</si>
  <si>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</si>
  <si>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</si>
  <si>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</si>
  <si>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</si>
  <si>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</si>
  <si>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</si>
  <si>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</si>
  <si>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</si>
  <si>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</si>
  <si>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</si>
  <si>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</si>
  <si>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</si>
  <si>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</si>
  <si>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</si>
  <si>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</si>
  <si>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</si>
  <si>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</si>
  <si>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</si>
  <si>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</si>
  <si>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</si>
  <si>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</si>
  <si>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</si>
  <si>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</si>
  <si>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</si>
  <si>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</si>
  <si>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</si>
  <si>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</si>
  <si>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</si>
  <si>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</si>
  <si>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</si>
  <si>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</si>
  <si>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</si>
  <si>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</si>
  <si>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</si>
  <si>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</si>
  <si>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</si>
  <si>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</si>
  <si>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</si>
  <si>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</si>
  <si>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</si>
  <si>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</si>
  <si>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</si>
  <si>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</si>
  <si>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</si>
  <si>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</si>
  <si>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</si>
  <si>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</si>
  <si>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</si>
  <si>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</si>
  <si>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</si>
  <si>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</si>
  <si>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</si>
  <si>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</si>
  <si>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</si>
  <si>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</si>
  <si>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</si>
  <si>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</si>
  <si>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</si>
  <si>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</si>
  <si>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</si>
  <si>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</si>
  <si>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</si>
  <si>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</si>
  <si>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</si>
  <si>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</si>
  <si>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</si>
  <si>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</si>
  <si>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</si>
  <si>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</si>
  <si>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</si>
  <si>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</si>
  <si>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</si>
  <si>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</si>
  <si>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</si>
  <si>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</si>
  <si>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</si>
  <si>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</si>
  <si>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</si>
  <si>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</si>
  <si>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</si>
  <si>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</si>
  <si>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</si>
  <si>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</si>
  <si>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</si>
  <si>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</si>
  <si>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</si>
  <si>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</si>
  <si>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</si>
  <si>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</si>
  <si>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</si>
  <si>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</si>
  <si>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</si>
  <si>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</si>
  <si>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</si>
  <si>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</si>
  <si>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</si>
  <si>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</si>
  <si>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</si>
  <si>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</si>
  <si>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</si>
  <si>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</si>
  <si>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</si>
  <si>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</si>
  <si>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</si>
  <si>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</si>
  <si>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</si>
  <si>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</si>
  <si>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</si>
  <si>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</si>
  <si>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</si>
  <si>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</si>
  <si>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</si>
  <si>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</si>
  <si>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</si>
  <si>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</si>
  <si>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</si>
  <si>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</si>
  <si>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</si>
  <si>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</si>
  <si>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</si>
  <si>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</si>
  <si>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</si>
  <si>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</si>
  <si>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</si>
  <si>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</si>
  <si>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</si>
  <si>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</si>
  <si>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</si>
  <si>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</si>
  <si>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</si>
  <si>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</si>
  <si>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</si>
  <si>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</si>
  <si>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</si>
  <si>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</si>
  <si>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</si>
  <si>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</si>
  <si>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</si>
  <si>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</si>
  <si>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</si>
  <si>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</si>
  <si>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</si>
  <si>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</si>
  <si>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</si>
  <si>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</si>
  <si>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</si>
  <si>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</si>
  <si>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</si>
  <si>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</si>
  <si>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</si>
  <si>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</si>
  <si>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</si>
  <si>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</si>
  <si>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</si>
  <si>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</si>
  <si>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</si>
  <si>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</si>
  <si>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</si>
  <si>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</si>
  <si>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</si>
  <si>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</si>
  <si>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</si>
  <si>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</si>
  <si>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</si>
  <si>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</si>
  <si>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</si>
  <si>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</si>
  <si>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</si>
  <si>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</si>
  <si>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</si>
  <si>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</si>
  <si>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</si>
  <si>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</si>
  <si>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</si>
  <si>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</si>
  <si>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</si>
  <si>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</si>
  <si>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</si>
  <si>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</si>
  <si>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</si>
  <si>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</si>
  <si>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</si>
  <si>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</si>
  <si>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</si>
  <si>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</si>
  <si>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</si>
  <si>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</si>
  <si>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</si>
  <si>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</si>
  <si>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</si>
  <si>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</si>
  <si>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</si>
  <si>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</si>
  <si>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</si>
  <si>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</si>
  <si>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</si>
  <si>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</si>
  <si>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</si>
  <si>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</si>
  <si>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</si>
  <si>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</si>
  <si>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</si>
  <si>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</si>
  <si>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</si>
  <si>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</si>
  <si>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</si>
  <si>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</si>
  <si>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</si>
  <si>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</si>
  <si>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</si>
  <si>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</si>
  <si>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</si>
  <si>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</si>
  <si>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</si>
  <si>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</si>
  <si>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</si>
  <si>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</si>
  <si>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</si>
  <si>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</si>
  <si>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</si>
  <si>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</si>
  <si>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</si>
  <si>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</si>
  <si>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</si>
  <si>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</si>
  <si>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</si>
  <si>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</si>
  <si>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</si>
  <si>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</si>
  <si>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</si>
  <si>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</si>
  <si>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</si>
  <si>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</si>
  <si>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</si>
  <si>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</si>
  <si>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</si>
  <si>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</si>
  <si>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</si>
  <si>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</si>
  <si>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</si>
  <si>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</si>
  <si>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</si>
  <si>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</si>
  <si>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</si>
  <si>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</si>
  <si>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</si>
  <si>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</si>
  <si>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</si>
  <si>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</si>
  <si>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</si>
  <si>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</si>
  <si>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</si>
  <si>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</si>
  <si>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</si>
  <si>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</si>
  <si>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</si>
  <si>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</si>
  <si>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</si>
  <si>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</si>
  <si>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</si>
  <si>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</si>
  <si>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</si>
  <si>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</si>
  <si>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</si>
  <si>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</si>
  <si>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</si>
  <si>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</si>
  <si>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</si>
  <si>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</si>
  <si>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</si>
  <si>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</si>
  <si>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</si>
  <si>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</si>
  <si>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</si>
  <si>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</si>
  <si>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</si>
  <si>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</si>
  <si>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</si>
  <si>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</si>
  <si>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</si>
  <si>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</si>
  <si>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</si>
  <si>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</si>
  <si>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</si>
  <si>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</si>
  <si>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</si>
  <si>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</si>
  <si>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</si>
  <si>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</si>
  <si>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</si>
  <si>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</si>
  <si>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</si>
  <si>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</si>
  <si>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</si>
  <si>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</si>
  <si>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</si>
  <si>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</si>
  <si>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</si>
  <si>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</si>
  <si>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</si>
  <si>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</si>
  <si>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</si>
  <si>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</si>
  <si>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</si>
  <si>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</si>
  <si>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</si>
  <si>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</si>
  <si>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</si>
  <si>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</si>
  <si>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</si>
  <si>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</si>
  <si>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</si>
  <si>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</si>
  <si>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</si>
  <si>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</si>
  <si>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</si>
  <si>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</si>
  <si>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</si>
  <si>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</si>
  <si>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</si>
  <si>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</si>
  <si>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</si>
  <si>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</si>
  <si>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</si>
  <si>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</si>
  <si>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</si>
  <si>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</si>
  <si>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</si>
  <si>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</si>
  <si>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</si>
  <si>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</si>
  <si>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</si>
  <si>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</si>
  <si>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</si>
  <si>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</si>
  <si>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</si>
  <si>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</si>
  <si>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</si>
  <si>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</si>
  <si>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</si>
  <si>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</si>
  <si>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</si>
  <si>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</si>
  <si>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</si>
  <si>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</si>
  <si>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</si>
  <si>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</si>
  <si>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</si>
  <si>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</si>
  <si>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</si>
  <si>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</si>
  <si>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</si>
  <si>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</si>
  <si>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</si>
  <si>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</si>
  <si>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</si>
  <si>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</si>
  <si>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</si>
  <si>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</si>
  <si>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</si>
  <si>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</si>
  <si>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</si>
  <si>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</si>
  <si>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</si>
  <si>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</si>
  <si>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</si>
  <si>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</si>
  <si>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</si>
  <si>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</si>
  <si>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</si>
  <si>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</si>
  <si>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</si>
  <si>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</si>
  <si>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</si>
  <si>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</si>
  <si>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</si>
  <si>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</si>
  <si>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</si>
  <si>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</si>
  <si>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</si>
  <si>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</si>
  <si>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</si>
  <si>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</si>
  <si>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</si>
  <si>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</si>
  <si>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</si>
  <si>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</si>
  <si>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</si>
  <si>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</si>
  <si>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</si>
  <si>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</si>
  <si>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</si>
  <si>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</si>
  <si>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</si>
  <si>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</si>
  <si>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</si>
  <si>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</si>
  <si>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</si>
  <si>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</si>
  <si>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</si>
  <si>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</si>
  <si>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</si>
  <si>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</si>
  <si>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</si>
  <si>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</si>
  <si>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</si>
  <si>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</si>
  <si>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</si>
  <si>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</si>
  <si>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</si>
  <si>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</si>
  <si>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</si>
  <si>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</si>
  <si>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</si>
  <si>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</si>
  <si>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</si>
  <si>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</si>
  <si>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</si>
  <si>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</si>
  <si>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</si>
  <si>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</si>
  <si>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</si>
  <si>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</si>
  <si>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</si>
  <si>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</si>
  <si>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</si>
  <si>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</si>
  <si>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</si>
  <si>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</si>
  <si>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</si>
  <si>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</si>
  <si>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</si>
  <si>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</si>
  <si>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</si>
  <si>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</si>
  <si>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</si>
  <si>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</si>
  <si>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</si>
  <si>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</si>
  <si>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</si>
  <si>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</si>
  <si>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</si>
  <si>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</si>
  <si>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</si>
  <si>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</si>
  <si>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</si>
  <si>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</si>
  <si>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</si>
  <si>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</si>
  <si>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</si>
  <si>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</si>
  <si>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</si>
  <si>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</si>
  <si>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</si>
  <si>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</si>
  <si>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</si>
  <si>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</si>
  <si>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</si>
  <si>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</si>
  <si>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</si>
  <si>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</si>
  <si>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</si>
  <si>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</si>
  <si>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</si>
  <si>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</si>
  <si>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</si>
  <si>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</si>
  <si>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</si>
  <si>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</si>
  <si>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</si>
  <si>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</si>
  <si>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</si>
  <si>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</si>
  <si>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</si>
  <si>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</si>
  <si>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</si>
  <si>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</si>
  <si>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</si>
  <si>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</si>
  <si>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</si>
  <si>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</si>
  <si>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</si>
  <si>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</si>
  <si>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</si>
  <si>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</si>
  <si>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</si>
  <si>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</si>
  <si>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</si>
  <si>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</si>
  <si>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</si>
  <si>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</si>
  <si>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</si>
  <si>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</si>
  <si>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</si>
  <si>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</si>
  <si>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</si>
  <si>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</si>
  <si>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</si>
  <si>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</si>
  <si>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</si>
  <si>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</si>
  <si>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</si>
  <si>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</si>
  <si>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</si>
  <si>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</si>
  <si>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</si>
  <si>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</si>
  <si>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</si>
  <si>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</si>
  <si>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</si>
  <si>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</si>
  <si>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</si>
  <si>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</si>
  <si>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</si>
  <si>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</si>
  <si>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</si>
  <si>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</si>
  <si>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</si>
  <si>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</si>
  <si>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</si>
  <si>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</si>
  <si>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</si>
  <si>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</si>
  <si>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</si>
  <si>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</si>
  <si>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</si>
  <si>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</si>
  <si>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</si>
  <si>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</si>
  <si>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</si>
  <si>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</si>
  <si>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</si>
  <si>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</si>
  <si>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</si>
  <si>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</si>
  <si>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</si>
  <si>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</si>
  <si>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</si>
  <si>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</si>
  <si>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</si>
  <si>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</si>
  <si>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</si>
  <si>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</si>
  <si>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</si>
  <si>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</si>
  <si>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</si>
  <si>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</si>
  <si>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</si>
  <si>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</si>
  <si>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</si>
  <si>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</si>
  <si>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</si>
  <si>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</si>
  <si>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</si>
  <si>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</si>
  <si>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</si>
  <si>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</si>
  <si>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</si>
  <si>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</si>
  <si>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</si>
  <si>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</si>
  <si>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</si>
  <si>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</si>
  <si>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</si>
  <si>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</si>
  <si>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</si>
  <si>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</si>
  <si>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</si>
  <si>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</si>
  <si>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</si>
  <si>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</si>
  <si>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</si>
  <si>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</si>
  <si>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</si>
  <si>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</si>
  <si>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</si>
  <si>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</si>
  <si>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</si>
  <si>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</si>
  <si>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</si>
  <si>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</si>
  <si>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</si>
  <si>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</si>
  <si>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</si>
  <si>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</si>
  <si>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</si>
  <si>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</si>
  <si>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</si>
  <si>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</si>
  <si>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</si>
  <si>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</si>
  <si>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</si>
  <si>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</si>
  <si>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</si>
  <si>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</si>
  <si>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</si>
  <si>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</si>
  <si>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</si>
  <si>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</si>
  <si>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</si>
  <si>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</si>
  <si>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</si>
  <si>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</si>
  <si>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</si>
  <si>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</si>
  <si>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</si>
  <si>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</si>
  <si>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</si>
  <si>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</si>
  <si>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</si>
  <si>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</si>
  <si>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</si>
  <si>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</si>
  <si>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</si>
  <si>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</si>
  <si>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</si>
  <si>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</si>
  <si>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</si>
  <si>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</si>
  <si>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</si>
  <si>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</si>
  <si>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</si>
  <si>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</si>
  <si>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</si>
  <si>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</si>
  <si>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</si>
  <si>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</si>
  <si>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</si>
  <si>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</si>
  <si>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</si>
  <si>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</si>
  <si>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</si>
  <si>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</si>
  <si>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</si>
  <si>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</si>
  <si>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</si>
  <si>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</si>
  <si>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</si>
  <si>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</si>
  <si>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</si>
  <si>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</si>
  <si>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</si>
  <si>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</si>
  <si>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</si>
  <si>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</si>
  <si>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</si>
  <si>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</si>
  <si>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</si>
  <si>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</si>
  <si>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</si>
  <si>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</si>
  <si>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</si>
  <si>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</si>
  <si>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</si>
  <si>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</si>
  <si>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</si>
  <si>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</si>
  <si>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</si>
  <si>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</si>
  <si>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</si>
  <si>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</si>
  <si>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</si>
  <si>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</si>
  <si>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</si>
  <si>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</si>
  <si>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</si>
  <si>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</si>
  <si>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</si>
  <si>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</si>
  <si>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</si>
  <si>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</si>
  <si>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</si>
  <si>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</si>
  <si>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</si>
  <si>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</si>
  <si>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</si>
  <si>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</si>
  <si>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</si>
  <si>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</si>
  <si>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</si>
  <si>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</si>
  <si>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</si>
  <si>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</si>
  <si>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</si>
  <si>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</si>
  <si>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</si>
  <si>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</si>
  <si>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</si>
  <si>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</si>
  <si>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</si>
  <si>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</si>
  <si>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</si>
  <si>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</si>
  <si>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</si>
  <si>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</si>
  <si>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</si>
  <si>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</si>
  <si>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</si>
  <si>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</si>
  <si>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</si>
  <si>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</si>
  <si>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</si>
  <si>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</si>
  <si>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</si>
  <si>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</si>
  <si>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</si>
  <si>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</si>
  <si>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</si>
  <si>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</si>
  <si>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</si>
  <si>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</si>
  <si>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</si>
  <si>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</si>
  <si>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</si>
  <si>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</si>
  <si>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</si>
  <si>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</si>
  <si>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</si>
  <si>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</si>
  <si>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</si>
  <si>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</si>
  <si>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</si>
  <si>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</si>
  <si>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</si>
  <si>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</si>
  <si>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</si>
  <si>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</si>
  <si>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</si>
  <si>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</si>
  <si>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</si>
  <si>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</si>
  <si>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</si>
  <si>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</si>
  <si>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</si>
  <si>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</si>
  <si>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</si>
  <si>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</si>
  <si>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</si>
  <si>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</si>
  <si>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</si>
  <si>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</si>
  <si>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</si>
  <si>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</si>
  <si>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</si>
  <si>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</si>
  <si>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</si>
  <si>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</si>
  <si>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</si>
  <si>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</si>
  <si>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</si>
  <si>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</si>
  <si>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</si>
  <si>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</si>
  <si>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</si>
  <si>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</si>
  <si>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</si>
  <si>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</si>
  <si>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</si>
  <si>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</si>
  <si>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</si>
  <si>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</si>
  <si>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</si>
  <si>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</si>
  <si>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</si>
  <si>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</si>
  <si>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</si>
  <si>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</si>
  <si>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</si>
  <si>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</si>
  <si>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</si>
  <si>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</si>
  <si>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</si>
  <si>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</si>
  <si>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</si>
  <si>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</si>
  <si>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</si>
  <si>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</si>
  <si>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</si>
  <si>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</si>
  <si>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</si>
  <si>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</si>
  <si>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</si>
  <si>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</si>
  <si>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</si>
  <si>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</si>
  <si>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</si>
  <si>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</si>
  <si>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</si>
  <si>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</si>
  <si>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</si>
  <si>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</si>
  <si>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</si>
  <si>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</si>
  <si>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</si>
  <si>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</si>
  <si>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</si>
  <si>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</si>
  <si>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</si>
  <si>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</si>
  <si>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</si>
  <si>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</si>
  <si>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</si>
  <si>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</si>
  <si>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</si>
  <si>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</si>
  <si>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</si>
  <si>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</si>
  <si>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</si>
  <si>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</si>
  <si>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</si>
  <si>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</si>
  <si>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</si>
  <si>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</si>
  <si>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</si>
  <si>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</si>
  <si>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</si>
  <si>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</si>
  <si>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</si>
  <si>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</si>
  <si>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</si>
  <si>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</si>
  <si>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</si>
  <si>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</si>
  <si>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</si>
  <si>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</si>
  <si>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</si>
  <si>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</si>
  <si>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</si>
  <si>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</si>
  <si>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</si>
  <si>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</si>
  <si>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</si>
  <si>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</si>
  <si>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</si>
  <si>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</si>
  <si>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</si>
  <si>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</si>
  <si>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</si>
  <si>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</si>
  <si>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</si>
  <si>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</si>
  <si>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</si>
  <si>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</si>
  <si>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</si>
  <si>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</si>
  <si>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</si>
  <si>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</si>
  <si>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</si>
  <si>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</si>
  <si>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</si>
  <si>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</si>
  <si>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</si>
  <si>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</si>
  <si>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</si>
  <si>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</si>
  <si>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</si>
  <si>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</si>
  <si>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</si>
  <si>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</si>
  <si>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</si>
  <si>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</si>
  <si>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</si>
  <si>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</si>
  <si>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</si>
  <si>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</si>
  <si>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</si>
  <si>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</si>
  <si>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</si>
  <si>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</si>
  <si>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</si>
  <si>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</si>
  <si>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</si>
  <si>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</si>
  <si>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</si>
  <si>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</si>
  <si>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</si>
  <si>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</si>
  <si>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</si>
  <si>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</si>
  <si>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</si>
  <si>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</si>
  <si>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</si>
  <si>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</si>
  <si>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</si>
  <si>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</si>
  <si>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</si>
  <si>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</si>
  <si>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</si>
  <si>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</si>
  <si>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</si>
  <si>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</si>
  <si>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</si>
  <si>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</si>
  <si>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</si>
  <si>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</si>
  <si>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</si>
  <si>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</si>
  <si>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</si>
  <si>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</si>
  <si>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</si>
  <si>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</si>
  <si>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</si>
  <si>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</si>
  <si>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</si>
  <si>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</si>
  <si>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</si>
  <si>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</si>
  <si>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</si>
  <si>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</si>
  <si>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</si>
  <si>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</si>
  <si>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</si>
  <si>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</si>
  <si>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</si>
  <si>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</si>
  <si>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</si>
  <si>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</si>
  <si>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</si>
  <si>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</si>
  <si>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</si>
  <si>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</si>
  <si>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</si>
  <si>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</si>
  <si>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</si>
  <si>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</si>
  <si>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</si>
  <si>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</si>
  <si>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</si>
  <si>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</si>
  <si>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</si>
  <si>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</si>
  <si>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</si>
  <si>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</si>
  <si>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</si>
  <si>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</si>
  <si>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</si>
  <si>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</si>
  <si>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</si>
  <si>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</si>
  <si>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</si>
  <si>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</si>
  <si>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</si>
  <si>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</si>
  <si>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</si>
  <si>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</si>
  <si>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</si>
  <si>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</si>
  <si>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</si>
  <si>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</si>
  <si>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</si>
  <si>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</si>
  <si>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</si>
  <si>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</si>
  <si>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</si>
  <si>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</si>
  <si>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</si>
  <si>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</si>
  <si>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</si>
  <si>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</si>
  <si>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</si>
  <si>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</si>
  <si>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</si>
  <si>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</si>
  <si>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</si>
  <si>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</si>
  <si>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</si>
  <si>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</si>
  <si>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</si>
  <si>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</si>
  <si>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</si>
  <si>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</si>
  <si>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</si>
  <si>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</si>
  <si>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</si>
  <si>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</si>
  <si>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</si>
  <si>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</si>
  <si>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</si>
  <si>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</si>
  <si>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</si>
  <si>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</si>
  <si>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</si>
  <si>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</si>
  <si>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</si>
  <si>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</si>
  <si>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</si>
  <si>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</si>
  <si>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</si>
  <si>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</si>
  <si>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</si>
  <si>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</si>
  <si>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</si>
  <si>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</si>
  <si>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</si>
  <si>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</si>
  <si>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</si>
  <si>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</si>
  <si>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</si>
  <si>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</si>
  <si>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</si>
  <si>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</si>
  <si>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</si>
  <si>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</si>
  <si>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</si>
  <si>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</si>
  <si>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</si>
  <si>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</si>
  <si>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</si>
  <si>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</si>
  <si>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</si>
  <si>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</si>
  <si>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</si>
  <si>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</si>
  <si>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</si>
  <si>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</si>
  <si>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</si>
  <si>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</si>
  <si>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</si>
  <si>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</si>
  <si>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</si>
  <si>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</si>
  <si>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</si>
  <si>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</si>
  <si>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</si>
  <si>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</si>
  <si>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</si>
  <si>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</si>
  <si>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</si>
  <si>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</si>
  <si>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</si>
  <si>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</si>
  <si>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</si>
  <si>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</si>
  <si>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</si>
  <si>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</si>
  <si>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</si>
  <si>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</si>
  <si>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</si>
  <si>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</si>
  <si>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</si>
  <si>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</si>
  <si>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</si>
  <si>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</si>
  <si>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</si>
  <si>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</si>
  <si>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</si>
  <si>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</si>
  <si>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</si>
  <si>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</si>
  <si>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</si>
  <si>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</si>
  <si>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</si>
  <si>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</si>
  <si>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</si>
  <si>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</si>
  <si>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</si>
  <si>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</si>
  <si>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</si>
  <si>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</si>
  <si>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</si>
  <si>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</si>
  <si>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</si>
  <si>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</si>
  <si>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</si>
  <si>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</si>
  <si>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</si>
  <si>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</si>
  <si>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</si>
  <si>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</si>
  <si>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</si>
  <si>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</si>
  <si>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</si>
  <si>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</si>
  <si>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</si>
  <si>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</si>
  <si>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</si>
  <si>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</si>
  <si>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</si>
  <si>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</si>
  <si>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</si>
  <si>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</si>
  <si>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</si>
  <si>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</si>
  <si>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</si>
  <si>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</si>
  <si>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</si>
  <si>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</si>
  <si>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</si>
  <si>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</si>
  <si>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</si>
  <si>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</si>
  <si>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</si>
  <si>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</si>
  <si>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</si>
  <si>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</si>
  <si>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</si>
  <si>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</si>
  <si>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</si>
  <si>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</si>
  <si>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</si>
  <si>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</si>
  <si>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</si>
  <si>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</si>
  <si>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</si>
  <si>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</si>
  <si>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</si>
  <si>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</si>
  <si>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</si>
  <si>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</si>
  <si>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</si>
  <si>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</si>
  <si>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</si>
  <si>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</si>
  <si>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</si>
  <si>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</si>
  <si>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</si>
  <si>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</si>
  <si>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</si>
  <si>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</si>
  <si>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</si>
  <si>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</si>
  <si>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</si>
  <si>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</si>
  <si>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</si>
  <si>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</si>
  <si>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</si>
  <si>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</si>
  <si>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</si>
  <si>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</si>
  <si>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</si>
  <si>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</si>
  <si>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</si>
  <si>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</si>
  <si>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</si>
  <si>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</si>
  <si>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</si>
  <si>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</si>
  <si>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</si>
  <si>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</si>
  <si>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</si>
  <si>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</si>
  <si>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</si>
  <si>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</si>
  <si>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</si>
  <si>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</si>
  <si>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</si>
  <si>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</si>
  <si>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</si>
  <si>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</si>
  <si>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</si>
  <si>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</si>
  <si>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</si>
  <si>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</si>
  <si>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</si>
  <si>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</si>
  <si>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</si>
  <si>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</si>
  <si>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</si>
  <si>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</si>
  <si>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</si>
  <si>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</si>
  <si>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</si>
  <si>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</si>
  <si>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</si>
  <si>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</si>
  <si>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</si>
  <si>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</si>
  <si>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</si>
  <si>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</si>
  <si>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</si>
  <si>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</si>
  <si>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</si>
  <si>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</si>
  <si>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</si>
  <si>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</si>
  <si>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</si>
  <si>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</si>
  <si>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</si>
  <si>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</si>
  <si>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</si>
  <si>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</si>
  <si>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</si>
  <si>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</si>
  <si>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</si>
  <si>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</si>
  <si>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</si>
  <si>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</si>
  <si>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</si>
  <si>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</si>
  <si>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</si>
  <si>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</si>
  <si>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</si>
  <si>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</si>
  <si>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</si>
  <si>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</si>
  <si>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</si>
  <si>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</si>
  <si>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</si>
  <si>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</si>
  <si>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</si>
  <si>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</si>
  <si>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</si>
  <si>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</si>
  <si>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</si>
  <si>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</si>
  <si>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</si>
  <si>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</si>
  <si>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</si>
  <si>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</si>
  <si>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</si>
  <si>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</si>
  <si>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</si>
  <si>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</si>
  <si>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</si>
  <si>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</si>
  <si>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</si>
  <si>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</si>
  <si>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</si>
  <si>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</si>
  <si>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</si>
  <si>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</si>
  <si>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</si>
  <si>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</si>
  <si>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</si>
  <si>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</si>
  <si>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</si>
  <si>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</si>
  <si>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</si>
  <si>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</si>
  <si>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</si>
  <si>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</si>
  <si>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</si>
  <si>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</si>
  <si>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</si>
  <si>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</si>
  <si>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</si>
  <si>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</si>
  <si>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</si>
  <si>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</si>
  <si>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</si>
  <si>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</si>
  <si>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</si>
  <si>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</si>
  <si>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</si>
  <si>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</si>
  <si>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</si>
  <si>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</si>
  <si>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</si>
  <si>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</si>
  <si>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</si>
  <si>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</si>
  <si>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</si>
  <si>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</si>
  <si>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</si>
  <si>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</si>
  <si>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</si>
  <si>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</si>
  <si>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</si>
  <si>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</si>
  <si>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</si>
  <si>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</si>
  <si>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</si>
  <si>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</si>
  <si>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</si>
  <si>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</si>
  <si>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</si>
  <si>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</si>
  <si>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</si>
  <si>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</si>
  <si>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</si>
  <si>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</si>
  <si>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</si>
  <si>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</si>
  <si>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</si>
  <si>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</si>
  <si>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</si>
  <si>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</si>
  <si>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</si>
  <si>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</si>
  <si>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</si>
  <si>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</si>
  <si>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</si>
  <si>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</si>
  <si>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</si>
  <si>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</si>
  <si>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</si>
  <si>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</si>
  <si>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</si>
  <si>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</si>
  <si>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</si>
  <si>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</si>
  <si>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</si>
  <si>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</si>
  <si>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</si>
  <si>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</si>
  <si>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</si>
  <si>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</si>
  <si>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</si>
  <si>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</si>
  <si>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</si>
  <si>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</si>
  <si>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</si>
  <si>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</si>
  <si>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</si>
  <si>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</si>
  <si>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</si>
  <si>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</si>
  <si>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</si>
  <si>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</si>
  <si>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</si>
  <si>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</si>
  <si>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</si>
  <si>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</si>
  <si>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</si>
  <si>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</si>
  <si>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</si>
  <si>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</si>
  <si>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</si>
  <si>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</si>
  <si>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</si>
  <si>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</si>
  <si>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</si>
  <si>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</si>
  <si>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</si>
  <si>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</si>
  <si>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</si>
  <si>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</si>
  <si>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</si>
  <si>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</si>
  <si>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</si>
  <si>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</si>
  <si>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</si>
  <si>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</si>
  <si>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</si>
  <si>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</si>
  <si>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</si>
  <si>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</si>
  <si>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</si>
  <si>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</si>
  <si>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</si>
  <si>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</si>
  <si>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</si>
  <si>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</si>
  <si>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</si>
  <si>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</si>
  <si>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</si>
  <si>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</si>
  <si>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</si>
  <si>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</si>
  <si>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</si>
  <si>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</si>
  <si>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</si>
  <si>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</si>
  <si>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</si>
  <si>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</si>
  <si>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</si>
  <si>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</si>
  <si>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</si>
  <si>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</si>
  <si>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</si>
  <si>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</si>
  <si>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</si>
  <si>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</si>
  <si>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</si>
  <si>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</si>
  <si>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</si>
  <si>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</si>
  <si>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</si>
  <si>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</si>
  <si>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</si>
  <si>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</si>
  <si>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</si>
  <si>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</si>
  <si>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</si>
  <si>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</si>
  <si>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</si>
  <si>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</si>
  <si>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</si>
  <si>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</si>
  <si>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</si>
  <si>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</si>
  <si>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</si>
  <si>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</si>
  <si>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</si>
  <si>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</si>
  <si>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</si>
  <si>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</si>
  <si>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</si>
  <si>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</si>
  <si>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</si>
  <si>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</si>
  <si>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</si>
  <si>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</si>
  <si>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</si>
  <si>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</si>
  <si>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</si>
  <si>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</si>
  <si>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</si>
  <si>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</si>
  <si>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</si>
  <si>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</si>
  <si>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</si>
  <si>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</si>
  <si>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</si>
  <si>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</si>
  <si>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</si>
  <si>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</si>
  <si>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</si>
  <si>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</si>
  <si>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</si>
  <si>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</si>
  <si>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</si>
  <si>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</si>
  <si>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</si>
  <si>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</si>
  <si>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</si>
  <si>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</si>
  <si>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</si>
  <si>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</si>
  <si>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</si>
  <si>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</si>
  <si>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</si>
  <si>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</si>
  <si>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</si>
  <si>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</si>
  <si>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</si>
  <si>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</si>
  <si>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</si>
  <si>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</si>
  <si>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</si>
  <si>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</si>
  <si>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</si>
  <si>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</si>
  <si>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</si>
  <si>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</si>
  <si>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</si>
  <si>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</si>
  <si>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</si>
  <si>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</si>
  <si>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</si>
  <si>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</si>
  <si>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</si>
  <si>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</si>
  <si>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</si>
  <si>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</si>
  <si>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</si>
  <si>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</si>
  <si>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</si>
  <si>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</si>
  <si>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</si>
  <si>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</si>
  <si>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</si>
  <si>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</si>
  <si>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</si>
  <si>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</si>
  <si>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</si>
  <si>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</si>
  <si>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</si>
  <si>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</si>
  <si>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</si>
  <si>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</si>
  <si>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</si>
  <si>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</si>
  <si>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</si>
  <si>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</si>
  <si>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</si>
  <si>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</si>
  <si>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</si>
  <si>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</si>
  <si>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</si>
  <si>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</si>
  <si>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</si>
  <si>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</si>
  <si>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</si>
  <si>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</si>
  <si>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</si>
  <si>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</si>
  <si>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</si>
  <si>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</si>
  <si>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</si>
  <si>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</si>
  <si>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</si>
  <si>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</si>
  <si>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</si>
  <si>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</si>
  <si>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</si>
  <si>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</si>
  <si>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</si>
  <si>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</si>
  <si>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</si>
  <si>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</si>
  <si>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</si>
  <si>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</si>
  <si>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</si>
  <si>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</si>
  <si>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</si>
  <si>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</si>
  <si>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</si>
  <si>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</si>
  <si>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</si>
  <si>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</si>
  <si>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</si>
  <si>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</si>
  <si>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</si>
  <si>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</si>
  <si>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</si>
  <si>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</si>
  <si>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</si>
  <si>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</si>
  <si>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</si>
  <si>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</si>
  <si>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</si>
  <si>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</si>
  <si>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</si>
  <si>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</si>
  <si>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</si>
  <si>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</si>
  <si>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</si>
  <si>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</si>
  <si>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</si>
  <si>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</si>
  <si>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</si>
  <si>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</si>
  <si>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</si>
  <si>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</si>
  <si>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</si>
  <si>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</si>
  <si>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</si>
  <si>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</si>
  <si>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</si>
  <si>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</si>
  <si>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</si>
  <si>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</si>
  <si>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</si>
  <si>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</si>
  <si>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</si>
  <si>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</si>
  <si>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</si>
  <si>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</si>
  <si>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</si>
  <si>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</si>
  <si>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</si>
  <si>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</si>
  <si>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</si>
  <si>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</si>
  <si>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</si>
  <si>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</si>
  <si>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</si>
  <si>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</si>
  <si>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</si>
  <si>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</si>
  <si>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</si>
  <si>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</si>
  <si>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</si>
  <si>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</si>
  <si>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</si>
  <si>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</si>
  <si>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</si>
  <si>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</si>
  <si>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</si>
  <si>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</si>
  <si>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</si>
  <si>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</si>
  <si>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</si>
  <si>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</si>
  <si>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</si>
  <si>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</si>
  <si>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</si>
  <si>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</si>
  <si>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</si>
  <si>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</si>
  <si>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</si>
  <si>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</si>
  <si>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</si>
  <si>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</si>
  <si>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</si>
  <si>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</si>
  <si>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</si>
  <si>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</si>
  <si>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</si>
  <si>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</si>
  <si>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</si>
  <si>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</si>
  <si>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</si>
  <si>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</si>
  <si>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</si>
  <si>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</si>
  <si>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</si>
  <si>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</si>
  <si>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</si>
  <si>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</si>
  <si>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</si>
  <si>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</si>
  <si>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</si>
  <si>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</si>
  <si>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</si>
  <si>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</si>
  <si>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</si>
  <si>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</si>
  <si>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</si>
  <si>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</si>
  <si>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</si>
  <si>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</si>
  <si>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</si>
  <si>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</si>
  <si>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</si>
  <si>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</si>
  <si>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</si>
  <si>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</si>
  <si>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</si>
  <si>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</si>
  <si>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</si>
  <si>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</si>
  <si>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</si>
  <si>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</si>
  <si>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</si>
  <si>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</si>
  <si>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</si>
  <si>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</si>
  <si>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</si>
  <si>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</si>
  <si>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</si>
  <si>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</si>
  <si>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</si>
  <si>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</si>
  <si>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</si>
  <si>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</si>
  <si>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</si>
  <si>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</si>
  <si>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</si>
  <si>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</si>
  <si>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</si>
  <si>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</si>
  <si>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</si>
  <si>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</si>
  <si>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</si>
  <si>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</si>
  <si>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</si>
  <si>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</si>
  <si>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</si>
  <si>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</si>
  <si>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</si>
  <si>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</si>
  <si>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</si>
  <si>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</si>
  <si>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</si>
  <si>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</si>
  <si>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</si>
  <si>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</si>
  <si>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</si>
  <si>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</si>
  <si>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</si>
  <si>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</si>
  <si>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</si>
  <si>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</si>
  <si>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</si>
  <si>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</si>
  <si>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</si>
  <si>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</si>
  <si>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</si>
  <si>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</si>
  <si>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</si>
  <si>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</si>
  <si>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</si>
  <si>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</si>
  <si>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</si>
  <si>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</si>
  <si>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</si>
  <si>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</si>
  <si>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</si>
  <si>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</si>
  <si>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</si>
  <si>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</si>
  <si>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</si>
  <si>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</si>
  <si>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</si>
  <si>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</si>
  <si>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</si>
  <si>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</si>
  <si>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</si>
  <si>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</si>
  <si>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</si>
  <si>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</si>
  <si>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</si>
  <si>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</si>
  <si>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</si>
  <si>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</si>
  <si>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</si>
  <si>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</si>
  <si>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</si>
  <si>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</si>
  <si>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</si>
  <si>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</si>
  <si>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</si>
  <si>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</si>
  <si>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</si>
  <si>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</si>
  <si>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</si>
  <si>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</si>
  <si>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</si>
  <si>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</si>
  <si>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</si>
  <si>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</si>
  <si>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</si>
  <si>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</si>
  <si>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</si>
  <si>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</si>
  <si>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</si>
  <si>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</si>
  <si>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</si>
  <si>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</si>
  <si>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</si>
  <si>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</si>
  <si>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</si>
  <si>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</si>
  <si>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</si>
  <si>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</si>
  <si>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</si>
  <si>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</si>
  <si>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</si>
  <si>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</si>
  <si>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</si>
  <si>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</si>
  <si>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</si>
  <si>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</si>
  <si>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</si>
  <si>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</si>
  <si>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</si>
  <si>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</si>
  <si>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</si>
  <si>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</si>
  <si>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</si>
  <si>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</si>
  <si>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</si>
  <si>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</si>
  <si>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</si>
  <si>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</si>
  <si>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</si>
  <si>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</si>
  <si>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</si>
  <si>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</si>
  <si>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</si>
  <si>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</si>
  <si>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</si>
  <si>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</si>
  <si>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</si>
  <si>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</si>
  <si>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</si>
  <si>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</si>
  <si>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</si>
  <si>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</si>
  <si>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</si>
  <si>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</si>
  <si>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</si>
  <si>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</si>
  <si>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</si>
  <si>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</si>
  <si>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</si>
  <si>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</si>
  <si>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</si>
  <si>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</si>
  <si>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</si>
  <si>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</si>
  <si>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</si>
  <si>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</si>
  <si>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</si>
  <si>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</si>
  <si>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</si>
  <si>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</si>
  <si>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</si>
  <si>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</si>
  <si>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</si>
  <si>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</si>
  <si>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</si>
  <si>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</si>
  <si>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</si>
  <si>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</si>
  <si>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</si>
  <si>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</si>
  <si>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</si>
  <si>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</si>
  <si>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</si>
  <si>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</si>
  <si>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</si>
  <si>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</si>
  <si>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</si>
  <si>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</si>
  <si>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</si>
  <si>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</si>
  <si>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</si>
  <si>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</si>
  <si>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</si>
  <si>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</si>
  <si>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</si>
  <si>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</si>
  <si>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</si>
  <si>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</si>
  <si>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</si>
  <si>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</si>
  <si>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</si>
  <si>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</si>
  <si>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</si>
  <si>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</si>
  <si>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</si>
  <si>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</si>
  <si>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</si>
  <si>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</si>
  <si>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</si>
  <si>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</si>
  <si>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</si>
  <si>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</si>
  <si>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</si>
  <si>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</si>
  <si>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</si>
  <si>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</si>
  <si>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</si>
  <si>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</si>
  <si>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</si>
  <si>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</si>
  <si>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</si>
  <si>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</si>
  <si>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</si>
  <si>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</si>
  <si>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</si>
  <si>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</si>
  <si>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</si>
  <si>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</si>
  <si>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</si>
  <si>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</si>
  <si>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</si>
  <si>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</si>
  <si>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</si>
  <si>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</si>
  <si>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</si>
  <si>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</si>
  <si>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</si>
  <si>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</si>
  <si>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</si>
  <si>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</si>
  <si>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</si>
  <si>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</si>
  <si>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</si>
  <si>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</si>
  <si>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</si>
  <si>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</si>
  <si>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</si>
  <si>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</si>
  <si>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</si>
  <si>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</si>
  <si>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</si>
  <si>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</si>
  <si>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</si>
  <si>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</si>
  <si>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</si>
  <si>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</si>
  <si>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</si>
  <si>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</si>
  <si>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</si>
  <si>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</si>
  <si>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</si>
  <si>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</si>
  <si>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</si>
  <si>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</si>
  <si>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</si>
  <si>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</si>
  <si>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</si>
  <si>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</si>
  <si>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</si>
  <si>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</si>
  <si>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</si>
  <si>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</si>
  <si>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</si>
  <si>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</si>
  <si>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</si>
  <si>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</si>
  <si>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</si>
  <si>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</si>
  <si>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</si>
  <si>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</si>
  <si>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</si>
  <si>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</si>
  <si>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</si>
  <si>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</si>
  <si>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</si>
  <si>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</si>
  <si>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</si>
  <si>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</si>
  <si>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</si>
  <si>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</si>
  <si>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</si>
  <si>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</si>
  <si>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</si>
  <si>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</si>
  <si>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</si>
  <si>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</si>
  <si>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</si>
  <si>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</si>
  <si>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</si>
  <si>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</si>
  <si>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</si>
  <si>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</si>
  <si>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</si>
  <si>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</si>
  <si>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</si>
  <si>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</si>
  <si>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</si>
  <si>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</si>
  <si>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</si>
  <si>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</si>
  <si>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</si>
  <si>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</si>
  <si>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</si>
  <si>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</si>
  <si>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</si>
  <si>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</si>
  <si>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</si>
  <si>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</si>
  <si>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</si>
  <si>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</si>
  <si>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</si>
  <si>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</si>
  <si>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</si>
  <si>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</si>
  <si>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</si>
  <si>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</si>
  <si>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</si>
  <si>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</si>
  <si>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</si>
  <si>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</si>
  <si>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</si>
  <si>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</si>
  <si>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</si>
  <si>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</si>
  <si>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</si>
  <si>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</si>
  <si>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</si>
  <si>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</si>
  <si>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</si>
  <si>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</si>
  <si>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</si>
  <si>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</si>
  <si>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</si>
  <si>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</si>
  <si>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</si>
  <si>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</si>
  <si>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</si>
  <si>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</si>
  <si>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</si>
  <si>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</si>
  <si>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</si>
  <si>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</si>
  <si>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</si>
  <si>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</si>
  <si>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</si>
  <si>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</si>
  <si>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</si>
  <si>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</si>
  <si>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</si>
  <si>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</si>
  <si>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</si>
  <si>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</si>
  <si>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</si>
  <si>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</si>
  <si>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</si>
  <si>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</si>
  <si>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</si>
  <si>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</si>
  <si>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</si>
  <si>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</si>
  <si>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</si>
  <si>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</si>
  <si>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</si>
  <si>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</si>
  <si>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</si>
  <si>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</si>
  <si>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</si>
  <si>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</si>
  <si>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</si>
  <si>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</si>
  <si>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</si>
  <si>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</si>
  <si>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</si>
  <si>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</si>
  <si>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</si>
  <si>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</si>
  <si>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</si>
  <si>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</si>
  <si>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</si>
  <si>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</si>
  <si>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</si>
  <si>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</si>
  <si>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</si>
  <si>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</si>
  <si>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</si>
  <si>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</si>
  <si>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</si>
  <si>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</si>
  <si>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</si>
  <si>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</si>
  <si>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</si>
  <si>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</si>
  <si>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</si>
  <si>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</si>
  <si>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</si>
  <si>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</si>
  <si>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</si>
  <si>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</si>
  <si>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</si>
  <si>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</si>
  <si>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</si>
  <si>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</si>
  <si>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</si>
  <si>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</si>
  <si>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</si>
  <si>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</si>
  <si>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</si>
  <si>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</si>
  <si>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</si>
  <si>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</si>
  <si>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</si>
  <si>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</si>
  <si>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</si>
  <si>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</si>
  <si>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</si>
  <si>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</si>
  <si>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</si>
  <si>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</si>
  <si>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</si>
  <si>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</si>
  <si>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</si>
  <si>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</si>
  <si>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</si>
  <si>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</si>
  <si>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</si>
  <si>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</si>
  <si>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</si>
  <si>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</si>
  <si>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</si>
  <si>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</si>
  <si>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</si>
  <si>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</si>
  <si>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</si>
  <si>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</si>
  <si>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</si>
  <si>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</si>
  <si>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</si>
  <si>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</si>
  <si>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</si>
  <si>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</si>
  <si>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</si>
  <si>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</si>
  <si>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</si>
  <si>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</si>
  <si>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</si>
  <si>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</si>
  <si>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</si>
  <si>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</si>
  <si>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</si>
  <si>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</si>
  <si>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</si>
  <si>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</si>
  <si>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</si>
  <si>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</si>
  <si>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</si>
  <si>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</si>
  <si>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</si>
  <si>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</si>
  <si>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</si>
  <si>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</si>
  <si>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</si>
  <si>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</si>
  <si>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</si>
  <si>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</si>
  <si>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</si>
  <si>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</si>
  <si>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</si>
  <si>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</si>
  <si>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</si>
  <si>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</si>
  <si>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</si>
  <si>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</si>
  <si>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</si>
  <si>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</si>
  <si>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</si>
  <si>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</si>
  <si>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</si>
  <si>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</si>
  <si>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</si>
  <si>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</si>
  <si>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</si>
  <si>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</si>
  <si>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</si>
  <si>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</si>
  <si>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</si>
  <si>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</si>
  <si>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</si>
  <si>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</si>
  <si>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</si>
  <si>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</si>
  <si>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</si>
  <si>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</si>
  <si>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</si>
  <si>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</si>
  <si>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</si>
  <si>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</si>
  <si>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</si>
  <si>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</si>
  <si>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</si>
  <si>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</si>
  <si>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</si>
  <si>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</si>
  <si>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</si>
  <si>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</si>
  <si>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</si>
  <si>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</si>
  <si>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</si>
  <si>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</si>
  <si>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</si>
  <si>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</si>
  <si>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</si>
  <si>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</si>
  <si>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</si>
  <si>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</si>
  <si>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</si>
  <si>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</si>
  <si>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</si>
  <si>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</si>
  <si>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</si>
  <si>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</si>
  <si>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</si>
  <si>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</si>
  <si>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</si>
  <si>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</si>
  <si>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</si>
  <si>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</si>
  <si>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</si>
  <si>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</si>
  <si>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</si>
  <si>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</si>
  <si>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</si>
  <si>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</si>
  <si>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</si>
  <si>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</si>
  <si>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</si>
  <si>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</si>
  <si>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</si>
  <si>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</si>
  <si>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</si>
  <si>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</si>
  <si>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</si>
  <si>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</si>
  <si>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</si>
  <si>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</si>
  <si>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</si>
  <si>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</si>
  <si>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</si>
  <si>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</si>
  <si>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</si>
  <si>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</si>
  <si>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</si>
  <si>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</si>
  <si>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</si>
  <si>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</si>
  <si>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</si>
  <si>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</si>
  <si>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</si>
  <si>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</si>
  <si>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</si>
  <si>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</si>
  <si>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</si>
  <si>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</si>
  <si>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</si>
  <si>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</si>
  <si>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</si>
  <si>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</si>
  <si>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</si>
  <si>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</si>
  <si>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</si>
  <si>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</si>
  <si>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</si>
  <si>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</si>
  <si>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</si>
  <si>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</si>
  <si>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</si>
  <si>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</si>
  <si>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</si>
  <si>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</si>
  <si>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</si>
  <si>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</si>
  <si>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</si>
  <si>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</si>
  <si>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</si>
  <si>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</si>
  <si>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</si>
  <si>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</si>
  <si>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</si>
  <si>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</si>
  <si>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</si>
  <si>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</si>
  <si>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</si>
  <si>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</si>
  <si>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</si>
  <si>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</si>
  <si>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</si>
  <si>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</si>
  <si>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</si>
  <si>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</si>
  <si>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</si>
  <si>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</si>
  <si>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</si>
  <si>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</si>
  <si>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</si>
  <si>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</si>
  <si>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</si>
  <si>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</si>
  <si>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</si>
  <si>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</si>
  <si>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</si>
  <si>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</si>
  <si>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</si>
  <si>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</si>
  <si>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</si>
  <si>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</si>
  <si>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</si>
  <si>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</si>
  <si>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</si>
  <si>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</si>
  <si>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</si>
  <si>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</si>
  <si>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</si>
  <si>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</si>
  <si>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</si>
  <si>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</si>
  <si>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</si>
  <si>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</si>
  <si>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</si>
  <si>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</si>
  <si>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</si>
  <si>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</si>
  <si>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</si>
  <si>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</si>
  <si>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</si>
  <si>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</si>
  <si>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</si>
  <si>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</si>
  <si>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</si>
  <si>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</si>
  <si>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</si>
  <si>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</si>
  <si>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</si>
  <si>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</si>
  <si>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</si>
  <si>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</si>
  <si>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</si>
  <si>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</si>
  <si>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</si>
  <si>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</si>
  <si>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</si>
  <si>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</si>
  <si>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</si>
  <si>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</si>
  <si>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</si>
  <si>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</si>
  <si>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</si>
  <si>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</si>
  <si>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</si>
  <si>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</si>
  <si>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</si>
  <si>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</si>
  <si>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</si>
  <si>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</si>
  <si>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</si>
  <si>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</si>
  <si>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</si>
  <si>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</si>
  <si>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</si>
  <si>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</si>
  <si>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</si>
  <si>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</si>
  <si>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</si>
  <si>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</si>
  <si>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</si>
  <si>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</si>
  <si>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</si>
  <si>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</si>
  <si>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</si>
  <si>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</si>
  <si>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</si>
  <si>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</si>
  <si>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</si>
  <si>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</si>
  <si>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</si>
  <si>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</si>
  <si>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</si>
  <si>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</si>
  <si>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</si>
  <si>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</si>
  <si>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</si>
  <si>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</si>
  <si>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</si>
  <si>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</si>
  <si>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</si>
  <si>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</si>
  <si>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</si>
  <si>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</si>
  <si>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</si>
  <si>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</si>
  <si>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</si>
  <si>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</si>
  <si>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</si>
  <si>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</si>
  <si>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</si>
  <si>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</si>
  <si>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</si>
  <si>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</si>
  <si>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</si>
  <si>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</si>
  <si>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</si>
  <si>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</si>
  <si>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</si>
  <si>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</si>
  <si>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</si>
  <si>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</si>
  <si>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</si>
  <si>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</si>
  <si>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</si>
  <si>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</si>
  <si>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</si>
  <si>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</si>
  <si>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</si>
  <si>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</si>
  <si>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</si>
  <si>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</si>
  <si>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</si>
  <si>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</si>
  <si>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</si>
  <si>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</si>
  <si>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</si>
  <si>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</si>
  <si>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</si>
  <si>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</si>
  <si>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</si>
  <si>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</si>
  <si>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</si>
  <si>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</si>
  <si>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</si>
  <si>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</si>
  <si>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</si>
  <si>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</si>
  <si>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</si>
  <si>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</si>
  <si>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</si>
  <si>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</si>
  <si>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</si>
  <si>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</si>
  <si>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</si>
  <si>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</si>
  <si>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</si>
  <si>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</si>
  <si>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</si>
  <si>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</si>
  <si>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</si>
  <si>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</si>
  <si>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</si>
  <si>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</si>
  <si>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</si>
  <si>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</si>
  <si>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</si>
  <si>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</si>
  <si>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</si>
  <si>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</si>
  <si>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</si>
  <si>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</si>
  <si>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</si>
  <si>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</si>
  <si>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</si>
  <si>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</si>
  <si>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</si>
  <si>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</si>
  <si>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</si>
  <si>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</si>
  <si>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</si>
  <si>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</si>
  <si>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</si>
  <si>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</si>
  <si>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</si>
  <si>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</si>
  <si>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</si>
  <si>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</si>
  <si>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</si>
  <si>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</si>
  <si>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</si>
  <si>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</si>
  <si>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</si>
  <si>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</si>
  <si>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</si>
  <si>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</si>
  <si>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</si>
  <si>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</si>
  <si>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</si>
  <si>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</si>
  <si>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</si>
  <si>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</si>
  <si>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</si>
  <si>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</si>
  <si>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</si>
  <si>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</si>
  <si>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</si>
  <si>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</si>
  <si>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</si>
  <si>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</si>
  <si>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</si>
  <si>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</si>
  <si>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</si>
  <si>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</si>
  <si>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</si>
  <si>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</si>
  <si>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</si>
  <si>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</si>
  <si>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</si>
  <si>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</si>
  <si>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</si>
  <si>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</si>
  <si>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</si>
  <si>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</si>
  <si>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</si>
  <si>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</si>
  <si>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</si>
  <si>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</si>
  <si>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</si>
  <si>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</si>
  <si>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</si>
  <si>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</si>
  <si>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</si>
  <si>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</si>
  <si>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</si>
  <si>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</si>
  <si>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</si>
  <si>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</si>
  <si>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</si>
  <si>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</si>
  <si>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</si>
  <si>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</si>
  <si>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</si>
  <si>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</si>
  <si>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</si>
  <si>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</si>
  <si>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</si>
  <si>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</si>
  <si>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</si>
  <si>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</si>
  <si>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</si>
  <si>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</si>
  <si>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</si>
  <si>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</si>
  <si>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</si>
  <si>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</si>
  <si>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</si>
  <si>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</si>
  <si>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</si>
  <si>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</si>
  <si>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</si>
  <si>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</si>
  <si>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</si>
  <si>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</si>
  <si>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</si>
  <si>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</si>
  <si>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</si>
  <si>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</si>
  <si>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</si>
  <si>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</si>
  <si>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</si>
  <si>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</si>
  <si>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</si>
  <si>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</si>
  <si>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</si>
  <si>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</si>
  <si>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</si>
  <si>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</si>
  <si>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</si>
  <si>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</si>
  <si>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</si>
  <si>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</si>
  <si>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</si>
  <si>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</si>
  <si>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</si>
  <si>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</si>
  <si>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</si>
  <si>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</si>
  <si>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</si>
  <si>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</si>
  <si>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</si>
  <si>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</si>
  <si>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</si>
  <si>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</si>
  <si>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</si>
  <si>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</si>
  <si>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</si>
  <si>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</si>
  <si>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</si>
  <si>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</si>
  <si>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</si>
  <si>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</si>
  <si>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</si>
  <si>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</si>
  <si>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</si>
  <si>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</si>
  <si>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</si>
  <si>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</si>
  <si>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</si>
  <si>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</si>
  <si>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</si>
  <si>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</si>
  <si>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</si>
  <si>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</si>
  <si>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</si>
  <si>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</si>
  <si>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</si>
  <si>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</si>
  <si>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</si>
  <si>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</si>
  <si>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</si>
  <si>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</si>
  <si>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</si>
  <si>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</si>
  <si>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</si>
  <si>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</si>
  <si>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</si>
  <si>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</si>
  <si>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</si>
  <si>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</si>
  <si>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</si>
  <si>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</si>
  <si>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</si>
  <si>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</si>
  <si>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</si>
  <si>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</si>
  <si>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</si>
  <si>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</si>
  <si>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</si>
  <si>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</si>
  <si>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</si>
  <si>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</si>
  <si>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</si>
  <si>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</si>
  <si>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</si>
  <si>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</si>
  <si>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</si>
  <si>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</si>
  <si>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</si>
  <si>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</si>
  <si>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</si>
  <si>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</si>
  <si>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</si>
  <si>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</si>
  <si>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</si>
  <si>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</si>
  <si>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</si>
  <si>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</si>
  <si>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</si>
  <si>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</si>
  <si>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</si>
  <si>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</si>
  <si>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</si>
  <si>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</si>
  <si>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</si>
  <si>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</si>
  <si>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</si>
  <si>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</si>
  <si>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</si>
  <si>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</si>
  <si>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</si>
  <si>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</si>
  <si>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</si>
  <si>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</si>
  <si>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</si>
  <si>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</si>
  <si>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</si>
  <si>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</si>
  <si>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</si>
  <si>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</si>
  <si>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</si>
  <si>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</si>
  <si>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</si>
  <si>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</si>
  <si>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</si>
  <si>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</si>
  <si>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</si>
  <si>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</si>
  <si>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</si>
  <si>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</si>
  <si>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</si>
  <si>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</si>
  <si>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</si>
  <si>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</si>
  <si>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</si>
  <si>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</si>
  <si>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</si>
  <si>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</si>
  <si>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</si>
  <si>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</si>
  <si>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</si>
  <si>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</si>
  <si>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</si>
  <si>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</si>
  <si>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</si>
  <si>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</si>
  <si>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</si>
  <si>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</si>
  <si>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</si>
  <si>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</si>
  <si>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</si>
  <si>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</si>
  <si>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</si>
  <si>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</si>
  <si>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</si>
  <si>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</si>
  <si>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</si>
  <si>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</si>
  <si>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</si>
  <si>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</si>
  <si>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</si>
  <si>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</si>
  <si>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</si>
  <si>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</si>
  <si>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</si>
  <si>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</si>
  <si>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</si>
  <si>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</si>
  <si>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</si>
  <si>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</si>
  <si>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</si>
  <si>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</si>
  <si>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</si>
  <si>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</si>
  <si>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</si>
  <si>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</si>
  <si>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</si>
  <si>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</si>
  <si>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</si>
  <si>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</si>
  <si>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</si>
  <si>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</si>
  <si>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</si>
  <si>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</si>
  <si>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</si>
  <si>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</si>
  <si>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</si>
  <si>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</si>
  <si>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</si>
  <si>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</si>
  <si>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</si>
  <si>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</si>
  <si>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</si>
  <si>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</si>
  <si>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</si>
  <si>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</si>
  <si>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</si>
  <si>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</si>
  <si>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</si>
  <si>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</si>
  <si>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</si>
  <si>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</si>
  <si>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</si>
  <si>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</si>
  <si>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</si>
  <si>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</si>
  <si>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</si>
  <si>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</si>
  <si>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</si>
  <si>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</si>
  <si>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</si>
  <si>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</si>
  <si>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</si>
  <si>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</si>
  <si>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</si>
  <si>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</si>
  <si>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</si>
  <si>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</si>
  <si>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</si>
  <si>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</si>
  <si>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</si>
  <si>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</si>
  <si>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</si>
  <si>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</si>
  <si>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</si>
  <si>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</si>
  <si>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</si>
  <si>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</si>
  <si>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</si>
  <si>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</si>
  <si>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</si>
  <si>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</si>
  <si>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</si>
  <si>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</si>
  <si>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</si>
  <si>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</si>
  <si>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</si>
  <si>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</si>
  <si>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</si>
  <si>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</si>
  <si>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</si>
  <si>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</si>
  <si>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</si>
  <si>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</si>
  <si>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</si>
  <si>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</si>
  <si>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</si>
  <si>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</si>
  <si>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</si>
  <si>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</si>
  <si>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</si>
  <si>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</si>
  <si>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</si>
  <si>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</si>
  <si>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</si>
  <si>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</si>
  <si>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</si>
  <si>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</si>
  <si>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</si>
  <si>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</si>
  <si>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</si>
  <si>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</si>
  <si>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</si>
  <si>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</si>
  <si>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</si>
  <si>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</si>
  <si>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</si>
  <si>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</si>
  <si>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</si>
  <si>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</si>
  <si>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</si>
  <si>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</si>
  <si>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</si>
  <si>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</si>
  <si>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</si>
  <si>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</si>
  <si>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</si>
  <si>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</si>
  <si>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</si>
  <si>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</si>
  <si>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</si>
  <si>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</si>
  <si>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</si>
  <si>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</si>
  <si>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</si>
  <si>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</si>
  <si>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</si>
  <si>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</si>
  <si>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</si>
  <si>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</si>
  <si>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</si>
  <si>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</si>
  <si>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</si>
  <si>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</si>
  <si>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</si>
  <si>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</si>
  <si>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</si>
  <si>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</si>
  <si>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</si>
  <si>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</si>
  <si>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</si>
  <si>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</si>
  <si>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</si>
  <si>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</si>
  <si>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</si>
  <si>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</si>
  <si>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</si>
  <si>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</si>
  <si>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</si>
  <si>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</si>
  <si>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</si>
  <si>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</si>
  <si>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</si>
  <si>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</si>
  <si>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</si>
  <si>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</si>
  <si>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</si>
  <si>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</si>
  <si>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</si>
  <si>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</si>
  <si>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</si>
  <si>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</si>
  <si>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</si>
  <si>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</si>
  <si>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</si>
  <si>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</si>
  <si>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</si>
  <si>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</si>
  <si>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</si>
  <si>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</si>
  <si>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</si>
  <si>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</si>
  <si>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</si>
  <si>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</si>
  <si>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</si>
  <si>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</si>
  <si>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</si>
  <si>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</si>
  <si>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</si>
  <si>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</si>
  <si>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</si>
  <si>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</si>
  <si>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</si>
  <si>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</si>
  <si>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</si>
  <si>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</si>
  <si>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</si>
  <si>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</si>
  <si>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</si>
  <si>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</si>
  <si>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</si>
  <si>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</si>
  <si>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</si>
  <si>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</si>
  <si>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</si>
  <si>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</si>
  <si>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</si>
  <si>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</si>
  <si>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</si>
  <si>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</si>
  <si>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</si>
  <si>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</si>
  <si>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</si>
  <si>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</si>
  <si>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</si>
  <si>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</si>
  <si>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</si>
  <si>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</si>
  <si>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</si>
  <si>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</si>
  <si>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</si>
  <si>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</si>
  <si>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</si>
  <si>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</si>
  <si>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</si>
  <si>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</si>
  <si>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</si>
  <si>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</si>
  <si>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</si>
  <si>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</si>
  <si>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</si>
  <si>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</si>
  <si>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</si>
  <si>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</si>
  <si>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</si>
  <si>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</si>
  <si>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</si>
  <si>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</si>
  <si>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</si>
  <si>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</si>
  <si>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</si>
  <si>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</si>
  <si>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</si>
  <si>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</si>
  <si>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</si>
  <si>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</si>
  <si>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</si>
  <si>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</si>
  <si>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</si>
  <si>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</si>
  <si>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</si>
  <si>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</si>
  <si>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</si>
  <si>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</si>
  <si>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</si>
  <si>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</si>
  <si>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</si>
  <si>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</si>
  <si>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</si>
  <si>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</si>
  <si>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</si>
  <si>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</si>
  <si>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</si>
  <si>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</si>
  <si>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</si>
  <si>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</si>
  <si>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</si>
  <si>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</si>
  <si>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</si>
  <si>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</si>
  <si>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</si>
  <si>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</si>
  <si>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</si>
  <si>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</si>
  <si>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</si>
  <si>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</si>
  <si>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</si>
  <si>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</si>
  <si>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</si>
  <si>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</si>
  <si>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</si>
  <si>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</si>
  <si>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</si>
  <si>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</si>
  <si>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</si>
  <si>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</si>
  <si>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</si>
  <si>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</si>
  <si>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</si>
  <si>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</si>
  <si>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</si>
  <si>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</si>
  <si>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</si>
  <si>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</si>
  <si>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</si>
  <si>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</si>
  <si>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</si>
  <si>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</si>
  <si>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</si>
  <si>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</si>
  <si>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</si>
  <si>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</si>
  <si>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</si>
  <si>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</si>
  <si>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</si>
  <si>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</si>
  <si>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</si>
  <si>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</si>
  <si>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</si>
  <si>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</si>
  <si>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</si>
  <si>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</si>
  <si>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</si>
  <si>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</si>
  <si>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</si>
  <si>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</si>
  <si>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</si>
  <si>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</si>
  <si>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</si>
  <si>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</si>
  <si>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</si>
  <si>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</si>
  <si>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</si>
  <si>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</si>
  <si>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</si>
  <si>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</si>
  <si>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</si>
  <si>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</si>
  <si>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</si>
  <si>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</si>
  <si>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</si>
  <si>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</si>
  <si>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</si>
  <si>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</si>
  <si>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</si>
  <si>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</si>
  <si>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</si>
  <si>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</si>
  <si>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</si>
  <si>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</si>
  <si>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</si>
  <si>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</si>
  <si>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</si>
  <si>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</si>
  <si>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</si>
  <si>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</si>
  <si>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</si>
  <si>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</si>
  <si>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</si>
  <si>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</si>
  <si>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</si>
  <si>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</si>
  <si>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</si>
  <si>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</si>
  <si>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</si>
  <si>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</si>
  <si>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</si>
  <si>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</si>
  <si>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</si>
  <si>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</si>
  <si>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</si>
  <si>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</si>
  <si>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</si>
  <si>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</si>
  <si>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</si>
  <si>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</si>
  <si>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</si>
  <si>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</si>
  <si>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</si>
  <si>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</si>
  <si>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</si>
  <si>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</si>
  <si>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</si>
  <si>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</si>
  <si>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</si>
  <si>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</si>
  <si>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</si>
  <si>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</si>
  <si>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</si>
  <si>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</si>
  <si>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</si>
  <si>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</si>
  <si>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</si>
  <si>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</si>
  <si>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</si>
  <si>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</si>
  <si>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</si>
  <si>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</si>
  <si>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</si>
  <si>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</si>
  <si>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</si>
  <si>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</si>
  <si>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</si>
  <si>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</si>
  <si>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</si>
  <si>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</si>
  <si>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</si>
  <si>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</si>
  <si>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</si>
  <si>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</si>
  <si>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</si>
  <si>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</si>
  <si>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</si>
  <si>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</si>
  <si>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</si>
  <si>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</si>
  <si>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</si>
  <si>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</si>
  <si>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</si>
  <si>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</si>
  <si>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</si>
  <si>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</si>
  <si>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</si>
  <si>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</si>
  <si>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</si>
  <si>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</si>
  <si>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</si>
  <si>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</si>
  <si>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</si>
  <si>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</si>
  <si>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</si>
  <si>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</si>
  <si>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</si>
  <si>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</si>
  <si>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</si>
  <si>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</si>
  <si>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</si>
  <si>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</si>
  <si>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</si>
  <si>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</si>
  <si>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</si>
  <si>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</si>
  <si>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</si>
  <si>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</si>
  <si>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</si>
  <si>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</si>
  <si>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</si>
  <si>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</si>
  <si>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</si>
  <si>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</si>
  <si>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</si>
  <si>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</si>
  <si>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</si>
  <si>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</si>
  <si>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</si>
  <si>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</si>
  <si>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</si>
  <si>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</si>
  <si>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</si>
  <si>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</si>
  <si>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</si>
  <si>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</si>
  <si>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</si>
  <si>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</si>
  <si>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</si>
  <si>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</si>
  <si>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</si>
  <si>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</si>
  <si>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</si>
  <si>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</si>
  <si>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</si>
  <si>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</si>
  <si>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</si>
  <si>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</si>
  <si>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</si>
  <si>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</si>
  <si>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</si>
  <si>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</si>
  <si>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</si>
  <si>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</si>
  <si>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</si>
  <si>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</si>
  <si>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</si>
  <si>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</si>
  <si>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</si>
  <si>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</si>
  <si>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</si>
  <si>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</si>
  <si>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</si>
  <si>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</si>
  <si>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</si>
  <si>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</si>
  <si>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</si>
  <si>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</si>
  <si>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</si>
  <si>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</si>
  <si>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</si>
  <si>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</si>
  <si>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</si>
  <si>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</si>
  <si>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</si>
  <si>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</si>
  <si>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</si>
  <si>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</si>
  <si>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</si>
  <si>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</si>
  <si>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</si>
  <si>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</si>
  <si>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</si>
  <si>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</si>
  <si>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</si>
  <si>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</si>
  <si>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</si>
  <si>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</si>
  <si>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</si>
  <si>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</si>
  <si>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</si>
  <si>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</si>
  <si>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</si>
  <si>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</si>
  <si>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</si>
  <si>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</si>
  <si>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</si>
  <si>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</si>
  <si>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</si>
  <si>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</si>
  <si>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</si>
  <si>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</si>
  <si>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</si>
  <si>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</si>
  <si>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</si>
  <si>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</si>
  <si>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</si>
  <si>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</si>
  <si>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</si>
  <si>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</si>
  <si>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</si>
  <si>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</si>
  <si>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</si>
  <si>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</si>
  <si>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</si>
  <si>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</si>
  <si>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</si>
  <si>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</si>
  <si>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</si>
  <si>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</si>
  <si>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</si>
  <si>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</si>
  <si>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</si>
  <si>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</si>
  <si>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</si>
  <si>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</si>
  <si>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</si>
  <si>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</si>
  <si>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</si>
  <si>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</si>
  <si>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</si>
  <si>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</si>
  <si>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</si>
  <si>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</si>
  <si>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</si>
  <si>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</si>
  <si>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</si>
  <si>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</si>
  <si>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</si>
  <si>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</si>
  <si>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</si>
  <si>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</si>
  <si>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</si>
  <si>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</si>
  <si>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</si>
  <si>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</si>
  <si>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</si>
  <si>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</si>
  <si>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</si>
  <si>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</si>
  <si>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</si>
  <si>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</si>
  <si>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</si>
  <si>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</si>
  <si>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</si>
  <si>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</si>
  <si>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</si>
  <si>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</si>
  <si>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</si>
  <si>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</si>
  <si>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</si>
  <si>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</si>
  <si>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</si>
  <si>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</si>
  <si>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</si>
  <si>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</si>
  <si>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</si>
  <si>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</si>
  <si>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</si>
  <si>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</si>
  <si>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</si>
  <si>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</si>
  <si>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</si>
  <si>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</si>
  <si>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</si>
  <si>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</si>
  <si>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</si>
  <si>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</si>
  <si>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</si>
  <si>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</si>
  <si>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</si>
  <si>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</si>
  <si>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</si>
  <si>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</si>
  <si>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</si>
  <si>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</si>
  <si>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</si>
  <si>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</si>
  <si>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</si>
  <si>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</si>
  <si>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</si>
  <si>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</si>
  <si>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</si>
  <si>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</si>
  <si>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</si>
  <si>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</si>
  <si>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</si>
  <si>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</si>
  <si>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</si>
  <si>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</si>
  <si>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</si>
  <si>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</si>
  <si>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</si>
  <si>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</si>
  <si>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</si>
  <si>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</si>
  <si>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</si>
  <si>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</si>
  <si>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</si>
  <si>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</si>
  <si>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</si>
  <si>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</si>
  <si>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</si>
  <si>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</si>
  <si>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</si>
  <si>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</si>
  <si>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</si>
  <si>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</si>
  <si>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</si>
  <si>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</si>
  <si>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</si>
  <si>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</si>
  <si>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</si>
  <si>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</si>
  <si>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</si>
  <si>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</si>
  <si>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</si>
  <si>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</si>
  <si>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</si>
  <si>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</si>
  <si>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</si>
  <si>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</si>
  <si>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</si>
  <si>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</si>
  <si>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</si>
  <si>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</si>
  <si>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</si>
  <si>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</si>
  <si>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</si>
  <si>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</si>
  <si>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</si>
  <si>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</si>
  <si>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</si>
  <si>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</si>
  <si>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</si>
  <si>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</si>
  <si>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</si>
  <si>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</si>
  <si>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</si>
  <si>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</si>
  <si>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</si>
  <si>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</si>
  <si>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</si>
  <si>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</si>
  <si>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</si>
  <si>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</si>
  <si>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</si>
  <si>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</si>
  <si>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</si>
  <si>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</si>
  <si>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</si>
  <si>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</si>
  <si>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</si>
  <si>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</si>
  <si>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</si>
  <si>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</si>
  <si>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</si>
  <si>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</si>
  <si>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</si>
  <si>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</si>
  <si>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</si>
  <si>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</si>
  <si>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</si>
  <si>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</si>
  <si>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</si>
  <si>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</si>
  <si>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</si>
  <si>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</si>
  <si>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</si>
  <si>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</si>
  <si>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</si>
  <si>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</si>
  <si>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</si>
  <si>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</si>
  <si>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</si>
  <si>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</si>
  <si>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</si>
  <si>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</si>
  <si>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</si>
  <si>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</si>
  <si>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</si>
  <si>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</si>
  <si>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</si>
  <si>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</si>
  <si>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</si>
  <si>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</si>
  <si>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</si>
  <si>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</si>
  <si>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</si>
  <si>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</si>
  <si>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</si>
  <si>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</si>
  <si>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</si>
  <si>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</si>
  <si>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</si>
  <si>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</si>
  <si>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</si>
  <si>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</si>
  <si>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</si>
  <si>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</si>
  <si>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</si>
  <si>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</si>
  <si>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</si>
  <si>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</si>
  <si>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</si>
  <si>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</si>
  <si>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</si>
  <si>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</si>
  <si>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</si>
  <si>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</si>
  <si>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</si>
  <si>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</si>
  <si>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</si>
  <si>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</si>
  <si>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</si>
  <si>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</si>
  <si>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</si>
  <si>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</si>
  <si>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</si>
  <si>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</si>
  <si>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</si>
  <si>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</si>
  <si>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</si>
  <si>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</si>
  <si>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</si>
  <si>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</si>
  <si>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</si>
  <si>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</si>
  <si>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</si>
  <si>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</si>
  <si>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</si>
  <si>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</si>
  <si>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</si>
  <si>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</si>
  <si>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</si>
  <si>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</si>
  <si>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</si>
  <si>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</si>
  <si>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</si>
  <si>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</si>
  <si>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</si>
  <si>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</si>
  <si>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</si>
  <si>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</si>
  <si>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</si>
  <si>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</si>
  <si>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</si>
  <si>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</si>
  <si>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</si>
  <si>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</si>
  <si>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</si>
  <si>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</si>
  <si>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</si>
  <si>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</si>
  <si>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</si>
  <si>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</si>
  <si>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</si>
  <si>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</si>
  <si>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</si>
  <si>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</si>
  <si>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</si>
  <si>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</si>
  <si>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</si>
  <si>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</si>
  <si>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</si>
  <si>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</si>
  <si>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</si>
  <si>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</si>
  <si>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</si>
  <si>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</si>
  <si>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</si>
  <si>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</si>
  <si>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</si>
  <si>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</si>
  <si>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</si>
  <si>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</si>
  <si>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</si>
  <si>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</si>
  <si>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</si>
  <si>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</si>
  <si>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</si>
  <si>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</si>
  <si>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</si>
  <si>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</si>
  <si>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</si>
  <si>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</si>
  <si>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</si>
  <si>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</si>
  <si>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</si>
  <si>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</si>
  <si>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</si>
  <si>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</si>
  <si>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</si>
  <si>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</si>
  <si>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</si>
  <si>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</si>
  <si>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</si>
  <si>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</si>
  <si>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</si>
  <si>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</si>
  <si>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</si>
  <si>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</si>
  <si>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</si>
  <si>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</si>
  <si>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</si>
  <si>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</si>
  <si>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</si>
  <si>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</si>
  <si>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</si>
  <si>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</si>
  <si>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</si>
  <si>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</si>
  <si>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</si>
  <si>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</si>
  <si>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</si>
  <si>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</si>
  <si>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</si>
  <si>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</si>
  <si>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</si>
  <si>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</si>
  <si>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</si>
  <si>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</si>
  <si>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</si>
  <si>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</si>
  <si>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</si>
  <si>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</si>
  <si>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</si>
  <si>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</si>
  <si>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</si>
  <si>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</si>
  <si>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</si>
  <si>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</si>
  <si>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</si>
  <si>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</si>
  <si>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</si>
  <si>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</si>
  <si>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</si>
  <si>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</si>
  <si>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</si>
  <si>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</si>
  <si>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</si>
  <si>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</si>
  <si>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</si>
  <si>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</si>
  <si>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</si>
  <si>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</si>
  <si>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</si>
  <si>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</si>
  <si>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</si>
  <si>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</si>
  <si>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</si>
  <si>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</si>
  <si>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</si>
  <si>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</si>
  <si>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</si>
  <si>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</si>
  <si>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</si>
  <si>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</si>
  <si>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</si>
  <si>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</si>
  <si>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</si>
  <si>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</si>
  <si>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</si>
  <si>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</si>
  <si>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</si>
  <si>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</si>
  <si>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</si>
  <si>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</si>
  <si>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</si>
  <si>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</si>
  <si>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</si>
  <si>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</si>
  <si>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</si>
  <si>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</si>
  <si>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</si>
  <si>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</si>
  <si>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</si>
  <si>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</si>
  <si>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</si>
  <si>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</si>
  <si>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</si>
  <si>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</si>
  <si>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</si>
  <si>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</si>
  <si>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</si>
  <si>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</si>
  <si>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</si>
  <si>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</si>
  <si>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</si>
  <si>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</si>
  <si>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</si>
  <si>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</si>
  <si>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</si>
  <si>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</si>
  <si>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</si>
  <si>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</si>
  <si>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</si>
  <si>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</si>
  <si>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</si>
  <si>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</si>
  <si>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</si>
  <si>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</si>
  <si>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</si>
  <si>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</si>
  <si>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</si>
  <si>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</si>
  <si>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</si>
  <si>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</si>
  <si>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</si>
  <si>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</si>
  <si>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</si>
  <si>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</si>
  <si>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</si>
  <si>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</si>
  <si>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</si>
  <si>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</si>
  <si>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</si>
  <si>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</si>
  <si>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</si>
  <si>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</si>
  <si>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</si>
  <si>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</si>
  <si>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</si>
  <si>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</si>
  <si>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</si>
  <si>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</si>
  <si>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</si>
  <si>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</si>
  <si>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</si>
  <si>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</si>
  <si>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</si>
  <si>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</si>
  <si>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</si>
  <si>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</si>
  <si>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</si>
  <si>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</si>
  <si>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</si>
  <si>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</si>
  <si>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</si>
  <si>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</si>
  <si>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</si>
  <si>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</si>
  <si>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</si>
  <si>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</si>
  <si>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</si>
  <si>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</si>
  <si>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</si>
  <si>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</si>
  <si>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</si>
  <si>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</si>
  <si>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</si>
  <si>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</si>
  <si>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</si>
  <si>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</si>
  <si>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</si>
  <si>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</si>
  <si>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</si>
  <si>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</si>
  <si>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</si>
  <si>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</si>
  <si>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</si>
  <si>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</si>
  <si>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</si>
  <si>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</si>
  <si>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</si>
  <si>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</si>
  <si>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</si>
  <si>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</si>
  <si>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</si>
  <si>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</si>
  <si>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</si>
  <si>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</si>
  <si>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</si>
  <si>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</si>
  <si>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</si>
  <si>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</si>
  <si>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</si>
  <si>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</si>
  <si>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</si>
  <si>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</si>
  <si>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</si>
  <si>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</si>
  <si>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</si>
  <si>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</si>
  <si>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</si>
  <si>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</si>
  <si>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</si>
  <si>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</si>
  <si>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</si>
  <si>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</si>
  <si>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</si>
  <si>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</si>
  <si>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</si>
  <si>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</si>
  <si>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</si>
  <si>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</si>
  <si>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</si>
  <si>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</si>
  <si>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</si>
  <si>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</si>
  <si>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</si>
  <si>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</si>
  <si>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</si>
  <si>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</si>
  <si>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</si>
  <si>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</si>
  <si>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</si>
  <si>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</si>
  <si>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</si>
  <si>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</si>
  <si>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</si>
  <si>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</si>
  <si>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</si>
  <si>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</si>
  <si>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</si>
  <si>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</si>
  <si>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</si>
  <si>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</si>
  <si>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</si>
  <si>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</si>
  <si>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</si>
  <si>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</si>
  <si>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</si>
  <si>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</si>
  <si>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</si>
  <si>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</si>
  <si>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</si>
  <si>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</si>
  <si>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</si>
  <si>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</si>
  <si>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</si>
  <si>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</si>
  <si>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</si>
  <si>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</si>
  <si>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</si>
  <si>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</si>
  <si>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</si>
  <si>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</si>
  <si>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</si>
  <si>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</si>
  <si>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</si>
  <si>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</si>
  <si>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</si>
  <si>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</si>
  <si>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</si>
  <si>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</si>
  <si>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</si>
  <si>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</si>
  <si>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</si>
  <si>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</si>
  <si>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</si>
  <si>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</si>
  <si>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</si>
  <si>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</si>
  <si>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</si>
  <si>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</si>
  <si>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</si>
  <si>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</si>
  <si>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</si>
  <si>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</si>
  <si>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</si>
  <si>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</si>
  <si>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</si>
  <si>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</si>
  <si>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</si>
  <si>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</si>
  <si>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</si>
  <si>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</si>
  <si>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</si>
  <si>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</si>
  <si>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</si>
  <si>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</si>
  <si>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</si>
  <si>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</si>
  <si>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</si>
  <si>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</si>
  <si>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</si>
  <si>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</si>
  <si>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</si>
  <si>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</si>
  <si>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</si>
  <si>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</si>
  <si>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</si>
  <si>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</si>
  <si>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</si>
  <si>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</si>
  <si>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</si>
  <si>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</si>
  <si>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</si>
  <si>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</si>
  <si>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</si>
  <si>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</si>
  <si>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</si>
  <si>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</si>
  <si>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</si>
  <si>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</si>
  <si>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</si>
  <si>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</si>
  <si>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</si>
  <si>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</si>
  <si>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</si>
  <si>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</si>
  <si>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</si>
  <si>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</si>
  <si>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</si>
  <si>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</si>
  <si>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</si>
  <si>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</si>
  <si>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</si>
  <si>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</si>
  <si>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</si>
  <si>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</si>
  <si>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</si>
  <si>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</si>
  <si>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</si>
  <si>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</si>
  <si>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</si>
  <si>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</si>
  <si>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</si>
  <si>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</si>
  <si>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</si>
  <si>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</si>
  <si>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</si>
  <si>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</si>
  <si>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</si>
  <si>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</si>
  <si>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</si>
  <si>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</si>
  <si>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</si>
  <si>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</si>
  <si>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</si>
  <si>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</si>
  <si>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</si>
  <si>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</si>
  <si>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</si>
  <si>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</si>
  <si>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</si>
  <si>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</si>
  <si>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</si>
  <si>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</si>
  <si>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</si>
  <si>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</si>
  <si>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</si>
  <si>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</si>
  <si>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</si>
  <si>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</si>
  <si>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</si>
  <si>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</si>
  <si>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</si>
  <si>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</si>
  <si>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</si>
  <si>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</si>
  <si>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</si>
  <si>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</si>
  <si>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</si>
  <si>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</si>
  <si>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</si>
  <si>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</si>
  <si>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</si>
  <si>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</si>
  <si>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</si>
  <si>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</si>
  <si>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</si>
  <si>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</si>
  <si>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</si>
  <si>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</si>
  <si>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</si>
  <si>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</si>
  <si>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</si>
  <si>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</si>
  <si>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</si>
  <si>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</si>
  <si>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</si>
  <si>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</si>
  <si>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</si>
  <si>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</si>
  <si>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</si>
  <si>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</si>
  <si>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</si>
  <si>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</si>
  <si>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</si>
  <si>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</si>
  <si>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</si>
  <si>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</si>
  <si>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</si>
  <si>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</si>
  <si>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</si>
  <si>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</si>
  <si>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</si>
  <si>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</si>
  <si>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</si>
  <si>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</si>
  <si>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</si>
  <si>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</si>
  <si>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</si>
  <si>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</si>
  <si>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</si>
  <si>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</si>
  <si>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</si>
  <si>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</si>
  <si>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</si>
  <si>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</si>
  <si>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</si>
  <si>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</si>
  <si>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</si>
  <si>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</si>
  <si>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</si>
  <si>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</si>
  <si>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</si>
  <si>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</si>
  <si>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</si>
  <si>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</si>
  <si>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</si>
  <si>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</si>
  <si>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</si>
  <si>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</si>
  <si>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</si>
  <si>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</si>
  <si>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</si>
  <si>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</si>
  <si>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</si>
  <si>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</si>
  <si>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</si>
  <si>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</si>
  <si>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</si>
  <si>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</si>
  <si>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</si>
  <si>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</si>
  <si>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</si>
  <si>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</si>
  <si>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</si>
  <si>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</si>
  <si>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</si>
  <si>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</si>
  <si>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</si>
  <si>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</si>
  <si>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</si>
  <si>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</si>
  <si>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</si>
  <si>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</si>
  <si>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</si>
  <si>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</si>
  <si>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</si>
  <si>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</si>
  <si>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</si>
  <si>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</si>
  <si>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</si>
  <si>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</si>
  <si>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</si>
  <si>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</si>
  <si>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</si>
  <si>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</si>
  <si>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</si>
  <si>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</si>
  <si>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</si>
  <si>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</si>
  <si>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</si>
  <si>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</si>
  <si>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</si>
  <si>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</si>
  <si>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</si>
  <si>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</si>
  <si>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</si>
  <si>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</si>
  <si>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</si>
  <si>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</si>
  <si>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</si>
  <si>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</si>
  <si>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</si>
  <si>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</si>
  <si>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</si>
  <si>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</si>
  <si>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</si>
  <si>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</si>
  <si>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</si>
  <si>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</si>
  <si>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</si>
  <si>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</si>
  <si>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</si>
  <si>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</si>
  <si>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</si>
  <si>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</si>
  <si>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</si>
  <si>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</si>
  <si>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</si>
  <si>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</si>
  <si>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</si>
  <si>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</si>
  <si>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</si>
  <si>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</si>
  <si>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</si>
  <si>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</si>
  <si>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</si>
  <si>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</si>
  <si>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</si>
  <si>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</si>
  <si>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</si>
  <si>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</si>
  <si>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</si>
  <si>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</si>
  <si>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</si>
  <si>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</si>
  <si>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</si>
  <si>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</si>
  <si>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</si>
  <si>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</si>
  <si>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</si>
  <si>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</si>
  <si>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</si>
  <si>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</si>
  <si>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</si>
  <si>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</si>
  <si>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</si>
  <si>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</si>
  <si>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</si>
  <si>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</si>
  <si>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</si>
  <si>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</si>
  <si>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</si>
  <si>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</si>
  <si>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</si>
  <si>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</si>
  <si>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</si>
  <si>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</si>
  <si>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</si>
  <si>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</si>
  <si>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</si>
  <si>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</si>
  <si>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</si>
  <si>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</si>
  <si>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</si>
  <si>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</si>
  <si>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</si>
  <si>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</si>
  <si>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</si>
  <si>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</si>
  <si>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</si>
  <si>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</si>
  <si>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</si>
  <si>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</si>
  <si>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</si>
  <si>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</si>
  <si>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</si>
  <si>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</si>
  <si>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</si>
  <si>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</si>
  <si>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</si>
  <si>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</si>
  <si>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</si>
  <si>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</si>
  <si>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</si>
  <si>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</si>
  <si>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</si>
  <si>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</si>
  <si>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</si>
  <si>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</si>
  <si>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</si>
  <si>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</si>
  <si>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</si>
  <si>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</si>
  <si>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</si>
  <si>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</si>
  <si>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</si>
  <si>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</si>
  <si>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</si>
  <si>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</si>
  <si>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</si>
  <si>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</si>
  <si>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</si>
  <si>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</si>
  <si>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</si>
  <si>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</si>
  <si>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</si>
  <si>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</si>
  <si>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</si>
  <si>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</si>
  <si>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</si>
  <si>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</si>
  <si>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</si>
  <si>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</si>
  <si>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</si>
  <si>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</si>
  <si>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</si>
  <si>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</si>
  <si>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</si>
  <si>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</si>
  <si>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</si>
  <si>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</si>
  <si>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</si>
  <si>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</si>
  <si>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</si>
  <si>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</si>
  <si>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</si>
  <si>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</si>
  <si>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</si>
  <si>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</si>
  <si>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</si>
  <si>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</si>
  <si>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</si>
  <si>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</si>
  <si>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</si>
  <si>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</si>
  <si>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</si>
  <si>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</si>
  <si>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</si>
  <si>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</si>
  <si>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</si>
  <si>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</si>
  <si>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</si>
  <si>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</si>
  <si>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</si>
  <si>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</si>
  <si>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</si>
  <si>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</si>
  <si>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</si>
  <si>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</si>
  <si>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</si>
  <si>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</si>
  <si>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</si>
  <si>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</si>
  <si>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</si>
  <si>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</si>
  <si>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</si>
  <si>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</si>
  <si>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</si>
  <si>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</si>
  <si>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</si>
  <si>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</si>
  <si>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</si>
  <si>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</si>
  <si>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</si>
  <si>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</si>
  <si>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</si>
  <si>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</si>
  <si>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</si>
  <si>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</si>
  <si>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</si>
  <si>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</si>
  <si>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</si>
  <si>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</si>
  <si>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</si>
  <si>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</si>
  <si>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</si>
  <si>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</si>
  <si>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</si>
  <si>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</si>
  <si>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</si>
  <si>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</si>
  <si>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</si>
  <si>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</si>
  <si>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</si>
  <si>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</si>
  <si>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</si>
  <si>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</si>
  <si>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</si>
  <si>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</si>
  <si>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</si>
  <si>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</si>
  <si>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</si>
  <si>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</si>
  <si>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</si>
  <si>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</si>
  <si>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</si>
  <si>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</si>
  <si>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</si>
  <si>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</si>
  <si>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</si>
  <si>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</si>
  <si>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</si>
  <si>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</si>
  <si>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</si>
  <si>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</si>
  <si>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</si>
  <si>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</si>
  <si>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</si>
  <si>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</si>
  <si>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</si>
  <si>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</si>
  <si>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</si>
  <si>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</si>
  <si>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</si>
  <si>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</si>
  <si>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</si>
  <si>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</si>
  <si>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</si>
  <si>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</si>
  <si>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</si>
  <si>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</si>
  <si>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</si>
  <si>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</si>
  <si>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</si>
  <si>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</si>
  <si>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</si>
  <si>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</si>
  <si>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</si>
  <si>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</si>
  <si>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</si>
  <si>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</si>
  <si>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</si>
  <si>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</si>
  <si>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</si>
  <si>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</si>
  <si>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</si>
  <si>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</si>
  <si>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</si>
  <si>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</si>
  <si>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</si>
  <si>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</si>
  <si>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</si>
  <si>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</si>
  <si>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</si>
  <si>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</si>
  <si>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</si>
  <si>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</si>
  <si>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</si>
  <si>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</si>
  <si>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</si>
  <si>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</si>
  <si>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</si>
  <si>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</si>
  <si>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</si>
  <si>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</si>
  <si>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</si>
  <si>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</si>
  <si>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</si>
  <si>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</si>
  <si>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</si>
  <si>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</si>
  <si>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</si>
  <si>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</si>
  <si>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</si>
  <si>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</si>
  <si>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</si>
  <si>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</si>
  <si>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</si>
  <si>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</si>
  <si>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</si>
  <si>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</si>
  <si>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</si>
  <si>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</si>
  <si>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</si>
  <si>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</si>
  <si>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</si>
  <si>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</si>
  <si>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</si>
  <si>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</si>
  <si>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</si>
  <si>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</si>
  <si>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</si>
  <si>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</si>
  <si>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</si>
  <si>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</si>
  <si>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</si>
  <si>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</si>
  <si>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</si>
  <si>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</si>
  <si>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</si>
  <si>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</si>
  <si>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</si>
  <si>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</si>
  <si>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</si>
  <si>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</si>
  <si>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</si>
  <si>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</si>
  <si>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</si>
  <si>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</si>
  <si>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</si>
  <si>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</si>
  <si>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</si>
  <si>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</si>
  <si>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</si>
  <si>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</si>
  <si>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</si>
  <si>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</si>
  <si>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</si>
  <si>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</si>
  <si>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</si>
  <si>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</si>
  <si>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</si>
  <si>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</si>
  <si>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</si>
  <si>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</si>
  <si>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</si>
  <si>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</si>
  <si>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</si>
  <si>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</si>
  <si>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</si>
  <si>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</si>
  <si>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</si>
  <si>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</si>
  <si>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</si>
  <si>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</si>
  <si>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</si>
  <si>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</si>
  <si>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</si>
  <si>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</si>
  <si>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</si>
  <si>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</si>
  <si>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</si>
  <si>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</si>
  <si>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</si>
  <si>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</si>
  <si>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</si>
  <si>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</si>
  <si>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</si>
  <si>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</si>
  <si>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</si>
  <si>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</si>
  <si>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</si>
  <si>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</si>
  <si>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</si>
  <si>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</si>
  <si>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</si>
  <si>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</si>
  <si>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</si>
  <si>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</si>
  <si>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</si>
  <si>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</si>
  <si>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</si>
  <si>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</si>
  <si>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</si>
  <si>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</si>
  <si>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</si>
  <si>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</si>
  <si>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</si>
  <si>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</si>
  <si>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</si>
  <si>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</si>
  <si>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</si>
  <si>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</si>
  <si>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</si>
  <si>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</si>
  <si>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</si>
  <si>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</si>
  <si>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</si>
  <si>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</si>
  <si>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</si>
  <si>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</si>
  <si>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</si>
  <si>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</si>
  <si>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</si>
  <si>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</si>
  <si>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</si>
  <si>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</si>
  <si>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</si>
  <si>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</si>
  <si>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</si>
  <si>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</si>
  <si>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</si>
  <si>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</si>
  <si>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</si>
  <si>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</si>
  <si>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</si>
  <si>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</si>
  <si>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</si>
  <si>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</si>
  <si>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</si>
  <si>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</si>
  <si>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</si>
  <si>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</si>
  <si>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</si>
  <si>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</si>
  <si>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</si>
  <si>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</si>
  <si>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</si>
  <si>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</si>
  <si>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</si>
  <si>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</si>
  <si>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</si>
  <si>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</si>
  <si>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</si>
  <si>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</si>
  <si>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</si>
  <si>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</si>
  <si>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</si>
  <si>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</si>
  <si>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</si>
  <si>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</si>
  <si>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</si>
  <si>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</si>
  <si>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</si>
  <si>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</si>
  <si>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</si>
  <si>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</si>
  <si>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</si>
  <si>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</si>
  <si>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</si>
  <si>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</si>
  <si>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</si>
  <si>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</si>
  <si>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</si>
  <si>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</si>
  <si>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</si>
  <si>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</si>
  <si>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</si>
  <si>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</si>
  <si>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</si>
  <si>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</si>
  <si>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</si>
  <si>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</si>
  <si>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</si>
  <si>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</si>
  <si>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</si>
  <si>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</si>
  <si>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</si>
  <si>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</si>
  <si>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</si>
  <si>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</si>
  <si>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</si>
  <si>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</si>
  <si>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</si>
  <si>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</si>
  <si>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</si>
  <si>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</si>
  <si>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</si>
  <si>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</si>
  <si>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</si>
  <si>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</si>
  <si>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</si>
  <si>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</si>
  <si>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</si>
  <si>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</si>
  <si>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</si>
  <si>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</si>
  <si>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</si>
  <si>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</si>
  <si>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</si>
  <si>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</si>
  <si>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</si>
  <si>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</si>
  <si>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</si>
  <si>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</si>
  <si>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</si>
  <si>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</si>
  <si>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</si>
  <si>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</si>
  <si>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</si>
  <si>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</si>
  <si>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</si>
  <si>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</si>
  <si>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</si>
  <si>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</si>
  <si>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</si>
  <si>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</si>
  <si>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</si>
  <si>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</si>
  <si>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</si>
  <si>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</si>
  <si>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</si>
  <si>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</si>
  <si>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</si>
  <si>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</si>
  <si>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</si>
  <si>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</si>
  <si>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</si>
  <si>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</si>
  <si>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</si>
  <si>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</si>
  <si>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</si>
  <si>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</si>
  <si>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</si>
  <si>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</si>
  <si>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</si>
  <si>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</si>
  <si>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</si>
  <si>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</si>
  <si>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</si>
  <si>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</si>
  <si>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</si>
  <si>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</si>
  <si>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</si>
  <si>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</si>
  <si>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</si>
  <si>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</si>
  <si>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</si>
  <si>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</si>
  <si>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</si>
  <si>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</si>
  <si>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</si>
  <si>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</si>
  <si>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</si>
  <si>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</si>
  <si>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</si>
  <si>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</si>
  <si>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</si>
  <si>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</si>
  <si>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</si>
  <si>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</si>
  <si>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</si>
  <si>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</si>
  <si>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</si>
  <si>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</si>
  <si>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</si>
  <si>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</si>
  <si>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</si>
  <si>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</si>
  <si>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</si>
  <si>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</si>
  <si>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</si>
  <si>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</si>
  <si>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</si>
  <si>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</si>
  <si>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</si>
  <si>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</si>
  <si>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</si>
  <si>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</si>
  <si>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</si>
  <si>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</si>
  <si>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</si>
  <si>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</si>
  <si>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</si>
  <si>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</si>
  <si>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</si>
  <si>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</si>
  <si>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</si>
  <si>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</si>
  <si>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</si>
  <si>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</si>
  <si>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</si>
  <si>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</si>
  <si>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</si>
  <si>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</si>
  <si>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</si>
  <si>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</si>
  <si>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</si>
  <si>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</si>
  <si>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</si>
  <si>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</si>
  <si>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</si>
  <si>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</si>
  <si>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</si>
  <si>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</si>
  <si>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</si>
  <si>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</si>
  <si>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</si>
  <si>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</si>
  <si>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</si>
  <si>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</si>
  <si>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</si>
  <si>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</si>
  <si>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</si>
  <si>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</si>
  <si>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</si>
  <si>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</si>
  <si>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</si>
  <si>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</si>
  <si>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</si>
  <si>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</si>
  <si>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</si>
  <si>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</si>
  <si>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</si>
  <si>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</si>
  <si>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</si>
  <si>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</si>
  <si>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</si>
  <si>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</si>
  <si>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</si>
  <si>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</si>
  <si>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</si>
  <si>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</si>
  <si>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</si>
  <si>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</si>
  <si>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</si>
  <si>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</si>
  <si>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</si>
  <si>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</si>
  <si>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</si>
  <si>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</si>
  <si>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</si>
  <si>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</si>
  <si>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</si>
  <si>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</si>
  <si>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</si>
  <si>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</si>
  <si>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</si>
  <si>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</si>
  <si>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</si>
  <si>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</si>
  <si>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</si>
  <si>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</si>
  <si>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</si>
  <si>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</si>
  <si>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</si>
  <si>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</si>
  <si>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</si>
  <si>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</si>
  <si>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</si>
  <si>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</si>
  <si>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</si>
  <si>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</si>
  <si>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</si>
  <si>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</si>
  <si>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</si>
  <si>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</si>
  <si>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</si>
  <si>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</si>
  <si>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</si>
  <si>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</si>
  <si>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</si>
  <si>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</si>
  <si>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</si>
  <si>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</si>
  <si>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</si>
  <si>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</si>
  <si>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</si>
  <si>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</si>
  <si>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</si>
  <si>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</si>
  <si>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</si>
  <si>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</si>
  <si>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</si>
  <si>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</si>
  <si>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</si>
  <si>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</si>
  <si>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</si>
  <si>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</si>
  <si>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</si>
  <si>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</si>
  <si>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</si>
  <si>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</si>
  <si>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</si>
  <si>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</si>
  <si>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</si>
  <si>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</si>
  <si>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</si>
  <si>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</si>
  <si>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</si>
  <si>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</si>
  <si>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</si>
  <si>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</si>
  <si>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</si>
  <si>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</si>
  <si>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</si>
  <si>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</si>
  <si>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</si>
  <si>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</si>
  <si>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</si>
  <si>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</si>
  <si>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</si>
  <si>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</si>
  <si>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</si>
  <si>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</si>
  <si>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</si>
  <si>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</si>
  <si>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</si>
  <si>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</si>
  <si>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</si>
  <si>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</si>
  <si>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</si>
  <si>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</si>
  <si>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</si>
  <si>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</si>
  <si>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</si>
  <si>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</si>
  <si>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</si>
  <si>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</si>
  <si>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</si>
  <si>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</si>
  <si>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</si>
  <si>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</si>
  <si>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</si>
  <si>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</si>
  <si>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</si>
  <si>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</si>
  <si>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</si>
  <si>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</si>
  <si>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</si>
  <si>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</si>
  <si>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</si>
  <si>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</si>
  <si>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</si>
  <si>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</si>
  <si>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</si>
  <si>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</si>
  <si>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</si>
  <si>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</si>
  <si>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</si>
  <si>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</si>
  <si>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</si>
  <si>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</si>
  <si>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</si>
  <si>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</si>
  <si>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</si>
  <si>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</si>
  <si>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</si>
  <si>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</si>
  <si>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</si>
  <si>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</si>
  <si>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</si>
  <si>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</si>
  <si>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</si>
  <si>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</si>
  <si>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</si>
  <si>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</si>
  <si>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</si>
  <si>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</si>
  <si>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</si>
  <si>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</si>
  <si>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</si>
  <si>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</si>
  <si>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</si>
  <si>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</si>
  <si>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</si>
  <si>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</si>
  <si>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</si>
  <si>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</si>
  <si>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</si>
  <si>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</si>
  <si>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</si>
  <si>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</si>
  <si>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</si>
  <si>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</si>
  <si>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</si>
  <si>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</si>
  <si>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</si>
  <si>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</si>
  <si>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</si>
  <si>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</si>
  <si>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</si>
  <si>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</si>
  <si>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</si>
  <si>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</si>
  <si>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</si>
  <si>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</si>
  <si>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</si>
  <si>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</si>
  <si>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</si>
  <si>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</si>
  <si>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</si>
  <si>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</si>
  <si>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</si>
  <si>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</si>
  <si>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</si>
  <si>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</si>
  <si>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</si>
  <si>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</si>
  <si>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</si>
  <si>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</si>
  <si>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</si>
  <si>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</si>
  <si>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</si>
  <si>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</si>
  <si>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</si>
  <si>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</si>
  <si>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</si>
  <si>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</si>
  <si>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</si>
  <si>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</si>
  <si>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</si>
  <si>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</si>
  <si>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</si>
  <si>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</si>
  <si>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</si>
  <si>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</si>
  <si>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</si>
  <si>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</si>
  <si>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</si>
  <si>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</si>
  <si>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</si>
  <si>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</si>
  <si>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</si>
  <si>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</si>
  <si>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</si>
  <si>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</si>
  <si>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</si>
  <si>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</si>
  <si>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</si>
  <si>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</si>
  <si>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</si>
  <si>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</si>
  <si>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</si>
  <si>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</si>
  <si>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</si>
  <si>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</si>
  <si>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</si>
  <si>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</si>
  <si>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</si>
  <si>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</si>
  <si>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</si>
  <si>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</si>
  <si>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</si>
  <si>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</si>
  <si>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</si>
  <si>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</si>
  <si>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</si>
  <si>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</si>
  <si>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</si>
  <si>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</si>
  <si>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</si>
  <si>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</si>
  <si>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</si>
  <si>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</si>
  <si>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</si>
  <si>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</si>
  <si>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</si>
  <si>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</si>
  <si>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</si>
  <si>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</si>
  <si>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</si>
  <si>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</si>
  <si>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</si>
  <si>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</si>
  <si>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</si>
  <si>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</si>
  <si>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</si>
  <si>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</si>
  <si>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</si>
  <si>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</si>
  <si>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</si>
  <si>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</si>
  <si>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</si>
  <si>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</si>
  <si>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</si>
  <si>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</si>
  <si>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</si>
  <si>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</si>
  <si>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</si>
  <si>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</si>
  <si>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</si>
  <si>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</si>
  <si>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</si>
  <si>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</si>
  <si>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</si>
  <si>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</si>
  <si>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</si>
  <si>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</si>
  <si>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</si>
  <si>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</si>
  <si>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</si>
  <si>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</si>
  <si>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</si>
  <si>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</si>
  <si>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</si>
  <si>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</si>
  <si>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</si>
  <si>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</si>
  <si>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</si>
  <si>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</si>
  <si>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</si>
  <si>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</si>
  <si>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</si>
  <si>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</si>
  <si>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</si>
  <si>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</si>
  <si>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</si>
  <si>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</si>
  <si>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</si>
  <si>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</si>
  <si>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</si>
  <si>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</si>
  <si>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</si>
  <si>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</si>
  <si>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</si>
  <si>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</si>
  <si>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</si>
  <si>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</si>
  <si>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</si>
  <si>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</si>
  <si>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</si>
  <si>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</si>
  <si>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</si>
  <si>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</si>
  <si>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</si>
  <si>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</si>
  <si>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</si>
  <si>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</si>
  <si>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</si>
  <si>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</si>
  <si>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</si>
  <si>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</si>
  <si>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</si>
  <si>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</si>
  <si>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</si>
  <si>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</si>
  <si>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</si>
  <si>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</si>
  <si>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</si>
  <si>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</si>
  <si>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</si>
  <si>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</si>
  <si>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</si>
  <si>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</si>
  <si>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</si>
  <si>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</si>
  <si>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</si>
  <si>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</si>
  <si>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</si>
  <si>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</si>
  <si>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</si>
  <si>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</si>
  <si>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</si>
  <si>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</si>
  <si>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</si>
  <si>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</si>
  <si>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</si>
  <si>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</si>
  <si>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</si>
  <si>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</si>
  <si>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</si>
  <si>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</si>
  <si>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</si>
  <si>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</si>
  <si>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</si>
  <si>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</si>
  <si>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</si>
  <si>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</si>
  <si>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</si>
  <si>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</si>
  <si>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</si>
  <si>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</si>
  <si>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</si>
  <si>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</si>
  <si>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</si>
  <si>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</si>
  <si>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</si>
  <si>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</si>
  <si>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</si>
  <si>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</si>
  <si>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</si>
  <si>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</si>
  <si>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</si>
  <si>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</si>
  <si>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</si>
  <si>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</si>
  <si>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</si>
  <si>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</si>
  <si>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</si>
  <si>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</si>
  <si>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</si>
  <si>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</si>
  <si>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</si>
  <si>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</si>
  <si>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</si>
  <si>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</si>
  <si>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</si>
  <si>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PCM-20251121-00000954</t>
  </si>
  <si>
    <t>EM team on the way need 60 Min</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</si>
  <si>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</si>
  <si>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</si>
  <si>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</si>
  <si>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</si>
  <si>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</si>
  <si>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</si>
  <si>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</si>
  <si>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</si>
  <si>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</si>
  <si>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</si>
  <si>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</si>
  <si>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TT-20251121-00571- no new PCM</t>
  </si>
  <si>
    <t>EM Team at site TS</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</si>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</sst>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319.84638796296349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45982.79481388889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45982.79481388889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45982.79481388889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45982.79481388889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45982.79481388889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45982.79481388889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45982.79481388889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45982.79481388889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45982.79481388889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45982.79481388889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45982.79481388889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45982.79481388889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45982.79481388889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45982.79481388889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45982.79481388889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45982.79481388889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45982.79481388889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45982.79481388889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45982.79481388889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45982.79481388889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45982.79481388889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45982.79481388889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45982.79481388889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45982.79481388889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45982.79481388889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45982.79481388889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45982.79481388889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45982.79481388889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45982.79481388889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45982.79481388889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45982.79481388889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45982.79481388889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45982.79481388889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45982.79481388889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45982.79481388889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45982.79481388889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45982.79481388889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45982.79481388889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45982.79481388889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45982.79481388889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45982.79481388889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45982.79481388889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45982.79481388889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45982.79481388889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45982.79481388889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45982.79481388889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45982.79481388889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45982.79481388889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157.79497592592816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45982.79481388889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45982.79481388889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45982.79481388889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45982.79481388889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45982.79481388889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45982.79481388889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45982.79481388889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45982.79481388889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45982.79481388889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45982.79481388889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45982.79481388889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45982.79481388889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45982.79481388889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45982.79481388889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45982.79481388889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45982.79481388889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45982.79481388889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45982.79481388889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45982.79481388889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45982.79481388889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45982.79481388889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45982.79481388889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45982.79481388889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45982.79481388889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45982.79481388889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45982.79481388889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45982.79481388889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45982.79481388889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45982.79481388889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45982.79481388889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45982.79481388889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45982.79481388889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45982.79481388889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45982.79481388889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45982.79481388889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45982.79481388889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45982.79481388889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45982.79481388889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45982.79481388889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45982.79481388889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45982.79481388889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45982.79481388889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45982.79481388889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45982.79481388889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45982.79481388889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45982.79481388889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45982.79481388889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45982.79481388889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45982.79481388889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45982.79481388889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45982.79481388889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45982.79481388889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45982.79481388889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45982.79481388889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45982.79481388889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45982.79481388889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45982.79481388889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45982.79481388889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45982.79481388889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45982.79481388889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45982.79481388889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45982.79481388889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45982.79481388889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45982.79481388889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45982.79481388889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45982.79481388889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45982.79481388889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45982.79481388889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45982.79481388889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45982.79481388889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45982.79481388889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45982.79481388889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45982.79481388889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45982.79481388889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45982.79481388889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45982.79481388889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45982.79481388889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45982.79481388889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45982.79481388889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45982.79481388889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45982.79481388889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45982.79481388889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45982.79481388889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45982.79481388889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45982.79481388889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45982.79481388889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45982.79481388889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45982.79481388889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45982.79481388889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45982.79481388889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45982.79481388889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45982.79481388889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45982.79481388889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45982.79481388889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45982.79481388889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45982.79481388889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45982.79481388889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45982.79481388889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45982.79481388889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45982.79481388889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45982.79481388889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45982.79481388889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45982.79481388889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45982.79481388889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45982.79481388889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45982.79481388889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45982.79481388889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45982.79481388889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45982.79481388889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45982.79481388889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45982.79481388889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45982.79481388889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45982.79481388889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45982.79481388889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45982.79481388889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45982.79481388889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45982.79481388889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45982.79481388889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45982.79481388889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45982.79481388889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45982.79481388889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45982.79481388889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45982.79481388889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45982.79481388889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45982.79481388889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45982.79481388889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45982.79481388889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45982.79481388889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45982.79481388889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45982.79481388889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45982.79481388889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45982.79481388889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45982.79481388889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45982.79481388889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45982.79481388889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45982.79481388889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45982.79481388889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45982.79481388889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45982.79481388889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45982.79481388889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45982.79481388889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45982.79481388889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45982.79481388889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45982.79481388889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45982.79481388889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45982.79481388889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45982.79481388889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45982.79481388889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45982.79481388889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45982.79481388889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45982.79481388889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45982.79481388889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45982.79481388889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45982.79481388889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45982.79481388889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45982.79481388889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45982.79481388889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45982.79481388889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45982.79481388889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45982.79481388889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45982.79481388889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45982.79481388889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45982.79481388889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45982.79481388889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45982.79481388889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45982.79481388889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45982.79481388889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45982.79481388889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45982.79481388889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45982.79481388889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45982.79481388889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45982.79481388889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45982.79481388889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45982.79481388889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45982.79481388889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45982.79481388889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45982.79481388889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45982.79481388889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45982.79481388889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45982.79481388889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45982.79481388889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45982.79481388889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45982.79481388889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45982.79481388889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45982.79481388889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45982.79481388889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45982.79481388889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45982.79481388889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45982.79481388889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45982.79481388889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45982.79481388889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45982.79481388889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45982.79481388889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45982.79481388889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45982.79481388889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45982.79481388889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45982.79481388889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45982.79481388889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45982.79481388889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45982.79481388889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45982.79481388889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45982.79481388889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45982.79481388889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45982.79481388889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45982.79481388889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45982.79481388889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45982.79481388889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45982.79481388889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45982.79481388889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45982.79481388889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45982.79481388889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45982.79481388889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45982.79481388889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45982.79481388889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45982.79481388889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45982.79481388889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45982.79481388889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45982.79481388889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45982.79481388889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45982.79481388889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45982.79481388889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45982.79481388889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45982.79481388889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45982.79481388889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45982.79481388889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45982.79481388889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45982.79481388889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45982.79481388889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45982.79481388889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45982.79481388889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45982.79481388889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45982.79481388889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45982.79481388889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45982.79481388889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45982.79481388889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45982.79481388889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45982.79481388889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45982.79481388889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45982.79481388889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45982.79481388889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45982.79481388889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45982.79481388889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45982.79481388889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45982.79481388889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45982.79481388889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45982.79481388889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45982.79481388889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45982.79481388889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45982.79481388889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45982.79481388889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45982.79481388889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45982.79481388889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45982.79481388889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45982.79481388889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45982.79481388889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45982.79481388889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45982.79481388889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45982.79481388889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45982.79481388889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45982.79481388889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45982.79481388889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45982.79481388889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45982.79481388889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45982.79481388889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45982.79481388889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45982.79481388889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45982.79481388889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45982.79481388889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45982.79481388889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45982.79481388889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45982.79481388889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45982.79481388889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45982.79481388889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45982.79481388889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45982.79481388889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45982.79481388889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45982.79481388889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45982.79481388889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45982.79481388889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45982.79481388889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45982.79481388889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45982.79481388889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45982.79481388889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45982.79481388889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45982.79481388889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45982.79481388889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45982.79481388889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45982.79481388889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45982.79481388889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45982.79481388889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45982.79481388889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45982.79481388889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45982.79481388889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45982.79481388889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45982.79481388889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45982.79481388889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45982.79481388889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45982.79481388889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45982.79481388889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45982.79481388889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45982.79481388889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45982.79481388889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45982.79481388889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45982.79481388889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45982.79481388889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45982.79481388889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45982.79481388889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45982.79481388889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45982.79481388889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45982.79481388889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45982.79481388889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45982.79481388889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45982.79481388889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45982.79481388889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45982.79481388889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45982.79481388889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45982.79481388889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45982.79481388889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45982.79481388889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45982.79481388889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45982.79481388889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45982.79481388889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45982.79481388889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45982.79481388889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45982.79481388889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45982.79481388889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45982.79481388889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45982.79481388889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45982.79481388889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45982.79481388889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45982.79481388889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45982.79481388889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45982.79481388889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45982.79481388889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45982.79481388889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45982.79481388889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45982.79481388889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45982.79481388889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45982.79481388889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45982.79481388889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45982.79481388889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45982.79481388889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45982.79481388889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45982.79481388889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45982.79481388889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45982.79481388889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45982.79481388889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45982.79481388889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45982.79481388889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45982.79481388889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45982.79481388889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45982.79481388889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45982.79481388889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45982.79481388889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45982.79481388889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45982.79481388889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45982.79481388889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45982.79481388889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45982.79481388889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45982.79481388889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45982.79481388889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45982.79481388889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45982.79481388889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45982.79481388889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45982.79481388889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45982.79481388889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45982.79481388889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45982.79481388889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45982.79481388889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45982.79481388889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45982.79481388889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45982.79481388889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45982.79481388889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45982.79481388889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45982.79481388889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45982.79481388889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45982.79481388889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45982.79481388889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45982.79481388889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45982.79481388889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45982.79481388889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45982.79481388889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45982.79481388889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45982.79481388889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45982.79481388889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45982.79481388889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45982.79481388889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45982.79481388889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45982.79481388889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45982.79481388889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45982.79481388889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45982.79481388889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45982.79481388889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45982.79481388889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45982.79481388889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45982.79481388889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45982.79481388889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45982.79481388889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45982.79481388889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45982.79481388889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45982.79481388889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45982.79481388889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45982.79481388889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45982.79481388889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45982.79481388889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45982.79481388889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45982.79481388889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45982.79481388889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45982.79481388889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45982.79481388889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45982.79481388889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45982.79481388889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45982.79481388889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45982.79481388889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45982.79481388889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45982.79481388889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45982.79481388889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45982.79481388889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45982.79481388889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45982.79481388889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45982.79481388889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45982.79481388889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45982.79481388889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45982.79481388889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45982.79481388889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45982.79481388889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45982.79481388889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45982.79481388889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45982.79481388889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45982.79481388889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45982.79481388889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45982.79481388889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45982.79481388889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45982.79481388889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45982.79481388889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45982.79481388889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45982.79481388889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45982.79481388889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45982.79481388889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45982.79481388889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45982.79481388889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45982.79481388889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45982.79481388889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45982.79481388889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45982.79481388889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45982.79481388889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45982.79481388889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45982.79481388889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45982.79481388889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45982.79481388889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45982.79481388889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45982.79481388889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45982.79481388889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45982.79481388889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45982.79481388889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45982.79481388889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45982.79481388889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45982.79481388889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45982.79481388889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45982.79481388889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45982.79481388889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45982.79481388889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45982.79481388889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45982.79481388889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45982.79481388889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45982.79481388889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45982.79481388889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45982.79481388889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45982.79481388889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45982.79481388889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45982.79481388889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45982.79481388889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45982.79481388889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45982.79481388889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45982.79481388889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45982.79481388889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45982.79481388889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45982.79481388889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45982.79481388889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45982.79481388889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45982.79481388889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45982.79481388889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45982.79481388889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45982.79481388889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45982.79481388889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45982.79481388889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45982.79481388889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45982.79481388889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45982.79481388889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45982.79481388889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45982.79481388889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45982.79481388889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45982.79481388889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45982.79481388889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45982.79481388889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45982.79481388889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45982.79481388889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45982.79481388889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45982.79481388889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45982.79481388889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45982.79481388889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45982.79481388889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45982.79481388889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45982.79481388889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45982.79481388889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45982.79481388889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45982.79481388889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45982.79481388889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45982.79481388889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45982.79481388889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45982.79481388889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45982.79481388889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45982.79481388889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45982.79481388889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45982.79481388889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45982.79481388889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45982.79481388889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45982.79481388889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45982.79481388889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45982.79481388889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45982.79481388889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45982.79481388889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45982.79481388889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45982.79481388889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45982.79481388889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45982.79481388889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45982.79481388889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45982.79481388889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45982.79481388889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45982.79481388889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45982.79481388889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45982.79481388889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45982.79481388889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45982.79481388889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45982.79481388889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45982.79481388889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45982.79481388889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45982.79481388889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45982.79481388889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45982.79481388889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45982.79481388889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45982.79481388889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45982.79481388889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45982.79481388889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45982.79481388889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45982.79481388889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45982.79481388889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45982.79481388889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45982.79481388889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45982.79481388889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45982.79481388889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45982.79481388889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45982.79481388889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45982.79481388889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45982.79481388889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45982.79481388889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45982.79481388889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45982.79481388889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45982.79481388889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45982.79481388889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45982.79481388889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45982.79481388889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45982.79481388889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45982.79481388889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45982.79481388889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45982.79481388889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45982.79481388889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45982.79481388889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45982.79481388889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45982.79481388889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45982.79481388889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45982.79481388889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45982.79481388889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45982.79481388889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45982.79481388889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45982.79481388889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45982.79481388889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45982.79481388889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45982.79481388889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45982.79481388889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45982.79481388889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45982.79481388889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45982.79481388889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45982.79481388889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45982.79481388889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45982.79481388889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45982.79481388889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45982.79481388889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45982.79481388889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45982.79481388889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45982.79481388889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45982.79481388889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45982.79481388889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45982.79481388889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45982.79481388889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45982.79481388889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45982.79481388889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45982.79481388889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45982.79481388889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45982.79481388889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45982.79481388889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45982.79481388889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45982.79481388889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45982.79481388889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45982.79481388889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45982.79481388889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45982.79481388889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45982.79481388889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45982.79481388889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45982.79481388889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45982.79481388889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45982.79481388889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45982.79481388889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45982.79481388889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45982.79481388889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45982.79481388889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45982.79481388889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45982.79481388889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45982.79481388889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45982.79481388889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45982.79481388889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45982.79481388889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45982.79481388889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45982.79481388889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45982.79481388889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45982.79481388889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45982.79481388889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45982.79481388889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45982.79481388889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45982.79481388889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45982.79481388889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45982.79481388889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45982.79481388889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45982.79481388889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45982.79481388889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45982.79481388889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45982.79481388889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45982.79481388889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45982.79481388889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45982.79481388889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45982.79481388889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45982.79481388889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45982.79481388889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45982.79481388889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45982.79481388889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45982.79481388889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45982.79481388889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45982.79481388889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45982.79481388889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45982.79481388889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45982.79481388889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45982.79481388889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45982.79481388889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45982.79481388889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45982.79481388889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45982.79481388889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45982.79481388889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45982.79481388889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45982.79481388889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45982.79481388889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45982.79481388889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45982.79481388889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45982.79481388889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45982.79481388889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45982.79481388889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45982.79481388889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45982.79481388889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45982.79481388889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45982.79481388889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45982.79481388889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45982.79481388889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45982.79481388889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45982.79481388889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45982.79481388889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45982.79481388889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45982.79481388889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45982.79481388889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45982.79481388889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45982.79481388889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45982.79481388889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45982.79481388889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45982.79481388889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45982.79481388889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45982.79481388889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45982.79481388889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45982.79481388889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45982.79481388889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45982.79481388889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45982.79481388889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45982.79481388889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45982.79481388889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45982.79481388889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45982.79481388889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45982.79481388889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45982.79481388889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45982.79481388889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45982.79481388889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45982.79481388889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45982.79481388889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45982.79481388889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45982.79481388889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45982.79481388889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45982.79481388889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45982.79481388889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45982.79481388889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45982.79481388889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45982.79481388889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45982.79481388889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45982.79481388889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45982.79481388889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45982.79481388889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45982.79481388889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45982.79481388889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45982.79481388889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45982.79481388889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45982.79481388889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45982.79481388889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45982.79481388889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45982.79481388889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45982.79481388889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45982.79481388889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45982.79481388889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45982.79481388889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45982.79481388889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45982.79481388889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45982.79481388889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45982.79481388889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45982.79481388889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45982.79481388889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45982.79481388889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45982.79481388889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45982.79481388889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45982.79481388889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45982.79481388889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45982.79481388889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45982.79481388889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45982.79481388889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45982.79481388889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45982.79481388889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45982.79481388889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45982.79481388889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45982.79481388889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45982.79481388889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45982.79481388889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45982.79481388889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45982.79481388889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45982.79481388889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45982.79481388889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45982.79481388889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45982.79481388889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45982.79481388889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45982.79481388889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45982.79481388889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45982.79481388889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45982.79481388889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45982.79481388889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45982.79481388889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45982.79481388889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45982.79481388889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45982.79481388889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45982.79481388889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45982.79481388889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45982.79481388889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45982.79481388889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45982.79481388889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45982.79481388889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45982.79481388889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45982.79481388889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45982.79481388889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45982.79481388889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45982.79481388889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45982.79481388889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45982.79481388889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45982.79481388889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45982.79481388889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45982.79481388889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45982.79481388889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45982.79481388889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45982.79481388889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45982.79481388889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45982.79481388889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45982.79481388889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45982.79481388889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45982.79481388889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45982.79481388889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45982.79481388889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45982.79481388889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45982.79481388889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45982.79481388889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45982.79481388889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45982.79481388889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45982.79481388889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45982.79481388889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45982.79481388889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45982.79481388889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45982.79481388889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45982.79481388889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45982.79481388889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45982.79481388889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45982.79481388889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45982.79481388889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45982.79481388889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45982.79481388889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45982.79481388889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45982.79481388889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45982.79481388889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45982.79481388889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45982.79481388889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45982.79481388889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45982.79481388889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45982.79481388889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45982.79481388889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45982.79481388889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45982.79481388889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45982.79481388889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45982.79481388889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45982.79481388889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45982.79481388889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45982.79481388889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45982.79481388889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45982.79481388889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45982.79481388889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45982.79481388889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45982.79481388889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45982.79481388889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45982.79481388889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45982.79481388889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45982.79481388889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45982.79481388889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45982.79481388889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45982.79481388889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45982.79481388889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45982.79481388889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45982.79481388889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45982.79481388889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45982.79481388889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45982.79481388889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45982.79481388889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45982.79481388889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45982.79481388889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45982.79481388889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45982.79481388889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45982.79481388889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45982.79481388889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45982.79481388889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45982.79481388889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45982.79481388889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45982.79481388889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45982.79481388889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45982.79481388889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45982.79481388889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45982.79481388889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45982.79481388889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45982.79481388889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45982.79481388889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45982.79481388889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45982.79481388889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45982.79481388889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45982.79481388889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45982.79481388889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45982.79481388889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45982.79481388889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45982.79481388889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45982.79481388889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45982.79481388889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45982.79481388889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45982.79481388889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45982.79481388889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45982.79481388889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45982.79481388889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45982.79481388889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45982.79481388889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45982.79481388889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45982.79481388889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45982.79481388889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45982.79481388889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45982.79481388889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45982.79481388889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45982.79481388889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45982.79481388889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45982.79481388889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45982.79481388889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45982.79481388889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45982.79481388889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45982.79481388889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45982.79481388889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45982.79481388889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45982.79481388889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45982.79481388889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45982.79481388889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45982.79481388889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45982.79481388889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45982.79481388889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45982.79481388889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45982.79481388889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45982.79481388889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45982.79481388889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45982.79481388889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45982.79481388889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45982.79481388889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45982.79481388889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45982.79481388889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45982.79481388889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45982.79481388889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45982.79481388889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45982.79481388889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45982.79481388889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45982.79481388889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45982.79481388889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45982.79481388889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45982.79481388889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45982.79481388889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45982.79481388889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45982.79481388889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45982.79481388889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45982.79481388889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45982.79481388889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45982.79481388889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45982.79481388889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45982.79481388889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45982.79481388889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45982.79481388889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45982.79481388889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45982.79481388889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45982.79481388889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45982.79481388889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45982.79481388889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45982.79481388889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45982.79481388889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45982.79481388889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45982.79481388889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45982.79481388889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45982.79481388889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45982.79481388889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45982.79481388889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45982.79481388889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45982.79481388889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45982.79481388889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45982.79481388889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45982.79481388889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45982.79481388889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45982.79481388889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45982.79481388889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45982.79481388889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45982.79481388889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45982.79481388889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45982.79481388889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45982.79481388889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45982.79481388889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45982.79481388889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45982.79481388889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45982.79481388889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45982.79481388889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45982.79481388889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45982.79481388889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45982.79481388889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45982.79481388889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45982.79481388889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45982.79481388889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45982.79481388889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45982.79481388889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45982.79481388889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45982.79481388889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45982.79481388889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45982.79481388889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45982.79481388889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45982.79481388889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45982.79481388889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45982.79481388889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45982.79481388889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45982.79481388889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45982.79481388889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45982.79481388889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45982.79481388889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45982.79481388889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45982.79481388889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45982.79481388889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45982.79481388889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45982.79481388889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45982.79481388889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45982.79481388889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45982.79481388889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45982.79481388889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45982.79481388889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45982.79481388889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45982.79481388889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45982.79481388889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45982.79481388889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45982.79481388889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45982.79481388889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45982.79481388889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45982.79481388889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45982.79481388889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45982.79481388889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45982.79481388889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45982.79481388889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45982.79481388889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45982.79481388889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45982.79481388889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45982.79481388889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45982.79481388889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45982.79481388889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45982.79481388889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45982.79481388889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45982.79481388889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45982.79481388889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45982.79481388889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45982.79481388889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45982.79481388889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45982.79481388889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45982.79481388889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45982.79481388889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45982.79481388889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45982.79481388889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45982.79481388889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45982.79481388889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45982.79481388889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45982.79481388889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45982.79481388889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45982.79481388889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45982.79481388889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45982.79481388889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45982.79481388889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45982.79481388889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45982.79481388889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45982.79481388889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45982.79481388889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45982.79481388889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45982.79481388889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45982.79481388889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45982.79481388889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45982.79481388889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45982.79481388889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45982.79481388889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45982.79481388889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45982.79481388889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45982.79481388889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45982.79481388889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45982.79481388889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45982.79481388889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45982.79481388889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45982.79481388889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45982.79481388889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45982.79481388889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45982.79481388889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45982.79481388889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45982.79481388889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45982.79481388889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45982.79481388889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45982.79481388889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45982.79481388889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45982.79481388889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45982.79481388889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45982.79481388889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45982.79481388889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45982.79481388889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45982.79481388889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45982.79481388889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45982.79481388889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45982.79481388889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45982.79481388889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45982.79481388889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45982.79481388889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45982.79481388889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45982.79481388889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45982.79481388889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45982.79481388889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45982.79481388889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45982.79481388889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45982.79481388889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45982.79481388889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45982.79481388889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45982.79481388889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45982.79481388889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45982.79481388889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45982.79481388889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45982.79481388889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45982.79481388889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45982.79481388889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45982.79481388889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45982.79481388889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45982.79481388889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45982.79481388889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45982.79481388889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45982.79481388889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45982.79481388889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45982.79481388889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45982.79481388889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45982.79481388889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45982.79481388889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45982.79481388889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45982.794814120367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45982.794814120367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45982.794814120367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45982.794814120367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45982.794814120367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45982.794814120367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45982.794814120367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45982.794814120367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45982.794814120367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45982.794814120367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45982.794814120367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45982.794814120367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45982.794814120367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45982.794814120367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45982.794814120367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45982.794814120367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45982.794814120367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45982.794814120367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45982.794814120367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45982.794814120367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45982.794814120367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45982.794814120367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45982.794814120367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45982.794814120367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45982.794814120367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45982.794814120367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45982.794814120367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45982.794814120367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45982.794814120367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45982.794814120367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45982.794814120367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45982.794814120367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45982.794814120367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45982.794814120367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45982.794814120367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45982.794814120367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45982.794814120367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45982.794814120367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45982.794814120367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45982.794814120367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45982.794814120367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F18" sqref="F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279.31409629629343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34329</v>
      </c>
      <c r="E3" s="94" t="s">
        <v>39021</v>
      </c>
      <c r="F3" s="95">
        <v>45982.771863425929</v>
      </c>
      <c r="G3" s="96">
        <f t="shared" ref="G3:G24" ca="1" si="0">IFERROR(NOW()-F3,"")</f>
        <v>2.2950462960579898E-2</v>
      </c>
      <c r="H3" s="95">
        <v>45982.76284722222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1</v>
      </c>
      <c r="D4" s="91" t="s">
        <v>30331</v>
      </c>
      <c r="E4" s="94" t="s">
        <v>39021</v>
      </c>
      <c r="F4" s="95"/>
      <c r="G4" s="96">
        <f t="shared" ca="1" si="0"/>
        <v>45982.79481388889</v>
      </c>
      <c r="H4" s="95">
        <v>45982.762569444443</v>
      </c>
      <c r="I4" s="113" t="str">
        <f>IFERROR(VLOOKUP(D4,DB!A:F,6,0),"")</f>
        <v>SCECO</v>
      </c>
      <c r="J4" s="113" t="str">
        <f>IFERROR(VLOOKUP(D4,DB!A:G,7,0),"")</f>
        <v>Dead</v>
      </c>
      <c r="K4" s="97" t="s">
        <v>39109</v>
      </c>
      <c r="L4" s="91" t="str">
        <f>IFERROR(VLOOKUP(D4,DB!A:I,9,0),"")</f>
        <v>Latis</v>
      </c>
    </row>
    <row r="5" spans="1:16" ht="15" customHeight="1">
      <c r="A5" s="113"/>
      <c r="B5" s="113" t="str">
        <f>IFERROR(VLOOKUP(D5,DB!A:K,11,0),"")</f>
        <v/>
      </c>
      <c r="C5" s="93"/>
      <c r="D5" s="91"/>
      <c r="E5" s="94"/>
      <c r="F5" s="95"/>
      <c r="G5" s="96">
        <f t="shared" ca="1" si="0"/>
        <v>45982.79481388889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45982.79481388889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45982.79481388889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45982.79481388889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45982.79481388889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45982.79481388889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45982.79481388889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45982.79481388889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45982.79481388889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45982.79481388889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45982.79481388889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45982.79481388889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45982.79481388889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45982.79481388889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45982.79481388889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45982.79481388889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45982.79481388889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45982.79481388889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45982.79481388889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45982.79481388889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45982.79481388889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45982.79481388889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45982.79481388889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45982.79481388889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45982.79481388889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45982.79481388889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45982.79481388889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45982.79481388889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45982.79481388889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45982.79481388889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45982.79481388889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45982.79481388889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45982.79481388889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45982.79481388889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45982.79481388889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45982.79481388889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45982.79481388889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45982.79481388889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45982.79481388889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45982.79481388889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45982.79481388889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45982.79481388889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45982.79481388889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45982.79481388889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45982.79481388889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45982.79481388889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45982.79481388889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45982.79481388889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45982.79481388889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45982.79481388889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45982.79481388889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45982.79481388889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45982.79481388889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45982.79481388889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45982.79481388889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45982.79481388889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45982.79481388889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45982.79481388889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45982.79481388889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45982.79481388889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45982.79481388889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45982.79481388889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45982.79481388889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45982.79481388889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45982.79481388889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45982.79481388889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45982.79481388889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45982.79481388889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45982.79481388889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45982.79481388889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45982.79481388889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45982.79481388889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45982.79481388889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45982.79481388889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45982.79481388889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45982.79481388889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45982.79481388889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45982.79481388889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45982.79481388889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45982.79481388889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45982.79481388889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45982.79481388889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45982.79481388889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45982.79481388889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45982.79481388889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45982.79481388889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45982.79481388889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45982.79481388889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45982.79481388889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45982.79481388889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45982.79481388889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45982.79481388889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45982.79481388889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45982.79481388889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45982.79481388889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45982.79481388889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45982.79481388889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45982.79481388889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45982.79481388889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45982.79481388889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45982.79481388889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45982.79481388889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45982.79481388889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45982.79481388889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45982.79481388889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45982.79481388889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45982.79481388889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45982.79481388889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45982.79481388889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45982.79481388889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45982.79481388889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45982.79481388889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45982.79481388889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45982.79481388889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45982.79481388889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45982.79481388889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45982.79481388889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45982.79481388889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45982.79481388889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45982.79481388889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45982.79481388889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45982.79481388889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45982.79481388889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45982.79481388889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45982.79481388889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45982.79481388889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45982.79481388889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45982.79481388889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45982.79481388889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45982.79481388889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45982.79481388889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45982.79481388889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45982.79481388889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45982.79481388889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45982.79481388889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45982.79481388889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45982.79481388889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45982.79481388889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45982.79481388889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45982.79481388889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45982.79481388889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45982.79481388889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45982.79481388889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45982.79481388889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45982.79481388889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45982.79481388889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45982.79481388889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45982.79481388889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45982.79481388889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45982.79481388889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45982.79481388889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45982.79481388889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45982.79481388889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45982.79481388889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45982.79481388889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45982.79481388889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45982.79481388889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45982.79481388889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45982.79481388889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45982.79481388889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45982.79481388889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45982.79481388889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45982.79481388889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45982.79481388889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45982.79481388889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45982.79481388889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45982.79481388889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45982.79481388889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45982.79481388889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45982.79481388889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45982.79481388889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45982.79481388889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45982.79481388889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45982.79481388889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45982.79481388889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45982.79481388889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45982.79481388889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45982.79481388889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45982.79481388889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45982.79481388889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45982.79481388889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45982.79481388889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45982.79481388889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45982.79481388889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45982.79481388889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45982.79481388889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45982.79481388889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45982.79481388889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45982.79481388889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45982.79481388889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45982.79481388889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45982.79481388889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45982.79481388889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45982.79481388889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45982.79481388889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45982.79481388889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45982.79481388889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45982.79481388889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45982.79481388889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45982.79481388889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45982.79481388889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45982.79481388889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45982.79481388889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45982.79481388889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45982.79481388889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45982.79481388889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45982.79481388889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45982.79481388889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45982.79481388889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45982.79481388889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45982.79481388889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45982.79481388889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45982.79481388889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45982.79481388889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45982.79481388889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45982.79481388889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45982.79481388889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45982.79481388889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45982.79481388889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45982.79481388889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45982.79481388889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45982.79481388889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45982.79481388889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45982.79481388889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45982.79481388889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45982.79481388889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45982.79481388889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45982.79481388889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45982.79481388889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45982.79481388889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45982.79481388889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45982.79481388889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45982.79481388889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45982.79481388889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45982.79481388889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45982.79481388889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45982.79481388889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45982.79481388889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45982.79481388889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45982.79481388889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45982.79481388889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45982.79481388889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45982.79481388889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45982.79481388889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45982.79481388889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45982.79481388889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45982.79481388889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45982.79481388889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45982.79481388889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45982.79481388889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45982.79481388889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45982.79481388889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45982.79481388889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45982.79481388889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45982.79481388889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45982.79481388889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45982.79481388889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45982.79481388889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45982.79481388889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45982.79481388889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45982.79481388889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45982.79481388889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45982.79481388889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45982.79481388889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45982.79481388889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45982.79481388889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45982.79481388889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45982.79481388889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45982.79481388889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45982.79481388889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45982.79481388889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45982.79481388889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45982.79481388889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45982.79481388889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45982.79481388889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45982.79481388889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45982.79481388889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45982.79481388889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45982.79481388889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45982.79481388889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45982.79481388889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45982.79481388889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45982.79481388889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45982.79481388889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45982.79481388889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45982.79481388889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45982.79481388889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45982.79481388889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45982.79481388889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45982.79481388889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45982.79481388889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45982.79481388889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45982.79481388889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45982.79481388889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45982.79481388889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45982.79481388889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45982.79481388889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45982.79481388889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45982.79481388889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45982.79481388889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45982.79481388889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45982.79481388889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45982.79481388889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45982.79481388889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45982.79481388889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45982.79481388889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45982.79481388889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45982.79481388889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45982.79481388889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45982.79481388889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45982.79481388889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45982.79481388889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45982.79481388889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45982.79481388889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45982.79481388889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45982.79481388889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45982.79481388889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45982.79481388889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45982.79481388889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45982.79481388889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45982.79481388889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45982.79481388889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45982.79481388889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45982.79481388889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45982.79481388889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45982.79481388889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45982.79481388889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45982.79481388889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45982.79481388889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45982.79481388889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45982.79481388889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45982.79481388889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45982.79481388889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45982.79481388889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45982.79481388889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45982.79481388889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45982.79481388889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45982.79481388889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45982.79481388889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45982.79481388889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45982.79481388889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45982.79481388889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45982.79481388889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45982.79481388889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45982.79481388889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45982.79481388889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45982.79481388889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45982.79481388889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45982.79481388889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45982.79481388889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45982.79481388889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45982.79481388889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45982.79481388889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45982.79481388889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45982.79481388889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45982.79481388889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45982.79481388889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45982.79481388889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45982.79481388889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45982.79481388889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45982.79481388889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45982.79481388889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45982.79481388889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45982.79481388889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45982.79481388889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45982.79481388889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45982.79481388889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45982.79481388889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45982.79481388889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45982.79481388889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45982.79481388889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45982.79481388889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45982.79481388889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45982.79481388889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45982.79481388889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45982.79481388889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45982.79481388889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45982.79481388889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45982.79481388889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45982.79481388889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45982.79481388889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45982.79481388889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45982.79481388889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45982.79481388889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45982.79481388889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45982.79481388889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45982.79481388889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45982.79481388889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45982.79481388889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45982.79481388889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45982.79481388889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45982.79481388889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45982.79481388889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45982.79481388889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45982.79481388889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45982.79481388889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45982.79481388889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45982.79481388889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45982.79481388889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45982.79481388889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45982.79481388889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45982.79481388889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45982.79481388889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45982.79481388889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45982.79481388889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45982.79481388889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45982.79481388889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45982.79481388889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45982.79481388889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45982.79481388889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45982.79481388889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45982.79481388889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45982.79481388889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45982.79481388889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45982.79481388889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45982.79481388889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45982.79481388889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45982.79481388889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45982.79481388889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45982.79481388889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45982.79481388889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45982.79481388889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45982.79481388889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45982.79481388889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45982.79481388889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45982.79481388889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45982.79481388889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45982.79481388889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45982.79481388889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45982.79481388889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45982.79481388889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45982.79481388889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45982.79481388889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45982.79481388889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45982.79481388889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45982.79481388889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45982.79481388889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45982.79481388889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45982.79481388889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45982.79481388889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45982.79481388889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45982.79481388889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45982.79481388889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45982.79481388889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45982.79481388889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45982.79481388889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45982.79481388889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45982.79481388889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45982.79481388889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45982.79481388889</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90.96275370370131</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56.605936574072985</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34.133702777777216</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5.2800106481518014</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1.4215152777760522</v>
      </c>
      <c r="H6" s="128">
        <v>45981.360798611109</v>
      </c>
      <c r="I6" s="109" t="str">
        <f>IFERROR(VLOOKUP(D6,DB!A:F,6,0),"")</f>
        <v>SCECO</v>
      </c>
      <c r="J6" s="109" t="str">
        <f>IFERROR(VLOOKUP(D6,DB!A:G,7,0),"")</f>
        <v>Dead</v>
      </c>
      <c r="K6" s="109" t="s">
        <v>39120</v>
      </c>
      <c r="L6" s="109" t="str">
        <f>IFERROR(VLOOKUP(D6,DB!A:I,9,0),"")</f>
        <v>Latis</v>
      </c>
    </row>
    <row r="7" spans="1:13">
      <c r="A7" s="109" t="s">
        <v>39121</v>
      </c>
      <c r="B7" s="109" t="str">
        <f>IFERROR(VLOOKUP(D7,DB!A:K,11,0),"")</f>
        <v>R5</v>
      </c>
      <c r="C7" s="109">
        <v>1</v>
      </c>
      <c r="D7" s="109" t="s">
        <v>32330</v>
      </c>
      <c r="E7" s="109" t="s">
        <v>39021</v>
      </c>
      <c r="F7" s="109" t="s">
        <v>24</v>
      </c>
      <c r="G7" s="111" t="str">
        <f ca="1">IFERROR(NOW()-F7,"")</f>
        <v/>
      </c>
      <c r="H7" s="128">
        <v>45982.768831018519</v>
      </c>
      <c r="I7" s="109" t="str">
        <f>IFERROR(VLOOKUP(D7,DB!A:F,6,0),"")</f>
        <v>SCECO</v>
      </c>
      <c r="J7" s="109" t="str">
        <f>IFERROR(VLOOKUP(D7,DB!A:G,7,0),"")</f>
        <v>Dead</v>
      </c>
      <c r="K7" s="109" t="s">
        <v>39122</v>
      </c>
      <c r="L7" s="109" t="str">
        <f>IFERROR(VLOOKUP(D7,DB!A:I,9,0),"")</f>
        <v>Latis</v>
      </c>
    </row>
    <row r="8" spans="1:13">
      <c r="A8" s="109" t="s">
        <v>39123</v>
      </c>
      <c r="B8" s="109" t="str">
        <f>IFERROR(VLOOKUP(D8,DB!A:K,11,0),"")</f>
        <v>R5</v>
      </c>
      <c r="C8" s="109">
        <v>1</v>
      </c>
      <c r="D8" s="109" t="s">
        <v>32664</v>
      </c>
      <c r="E8" s="109" t="s">
        <v>39100</v>
      </c>
      <c r="F8" s="128">
        <v>45982.768553240741</v>
      </c>
      <c r="G8" s="111">
        <f ca="1">IFERROR(NOW()-F8,"")</f>
        <v>2.6260648148308974E-2</v>
      </c>
      <c r="H8" s="128">
        <v>45982.753275462965</v>
      </c>
      <c r="I8" s="109" t="str">
        <f>IFERROR(VLOOKUP(D8,DB!A:F,6,0),"")</f>
        <v>SCECO</v>
      </c>
      <c r="J8" s="109" t="str">
        <f>IFERROR(VLOOKUP(D8,DB!A:G,7,0),"")</f>
        <v>Good</v>
      </c>
      <c r="K8" s="109" t="s">
        <v>39124</v>
      </c>
      <c r="L8" s="109" t="str">
        <f>IFERROR(VLOOKUP(D8,DB!A:I,9,0),"")</f>
        <v>Latis</v>
      </c>
    </row>
    <row r="9" spans="1:13">
      <c r="A9" s="109"/>
      <c r="B9" s="109" t="str">
        <f>IFERROR(VLOOKUP(D9,DB!A:K,11,0),"")</f>
        <v/>
      </c>
      <c r="C9" s="109"/>
      <c r="D9" s="109"/>
      <c r="E9" s="109"/>
      <c r="F9" s="109"/>
      <c r="G9" s="111">
        <f ca="1">IFERROR(NOW()-F9,"")</f>
        <v>45982.79481388889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45982.79481388889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45982.79481388889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45982.79481388889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45982.79481388889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45982.79481388889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45982.79481388889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45982.79481388889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45982.79481388889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45982.79481388889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45982.79481388889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45982.79481388889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45982.79481388889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45982.79481388889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45982.79481388889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45982.79481388889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45982.79481388889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45982.79481388889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45982.79481388889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45982.79481388889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45982.79481388889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45982.79481388889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45982.79481388889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45982.79481388889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45982.79481388889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45982.79481388889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45982.79481388889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45982.79481388889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45982.79481388889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45982.79481388889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45982.79481388889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45982.79481388889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45982.79481388889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45982.79481388889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45982.79481388889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45982.79481388889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45982.79481388889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45982.79481388889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45982.79481388889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45982.79481388889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45982.79481388889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45982.79481388889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45982.79481388889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45982.79481388889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45982.79481388889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45982.79481388889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45982.79481388889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45982.79481388889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45982.79481388889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45982.79481388889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45982.79481388889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45982.79481388889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45982.79481388889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45982.79481388889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45982.79481388889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45982.79481388889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45982.79481388889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45982.79481388889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45982.79481388889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45982.79481388889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45982.79481388889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45982.79481388889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45982.79481388889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45982.79481388889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45982.79481388889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45982.79481388889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45982.79481388889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45982.79481388889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45982.79481388889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45982.79481388889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45982.79481388889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45982.79481388889</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45982.79481388889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45982.79481388889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45982.79481388889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45982.79481388889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45982.79481388889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45982.79481388889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45982.79481388889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45982.79481388889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45982.79481388889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45982.79481388889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45982.79481388889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45982.79481388889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45982.79481388889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45982.79481388889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45982.79481388889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45982.79481388889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45982.79481388889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45982.79481388889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45982.79481388889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45982.79481388889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45982.79481388889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45982.79481388889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45982.79481388889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45982.79481388889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45982.79481388889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45982.79481388889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45982.79481388889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45982.79481388889</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45982.79481388889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45982.79481388889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45982.79481388889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45982.79481388889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45982.79481388889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45982.79481388889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45982.79481388889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45982.79481388889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45982.79481388889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45982.79481388889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45982.79481388889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45982.79481388889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45982.79481388889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45982.79481388889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45982.79481388889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45982.79481388889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45982.79481388889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45982.79481388889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45982.79481388889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45982.79481388889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45982.79481388889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45982.79481388889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45982.79481388889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45982.79481388889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45982.79481388889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45982.79481388889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45982.79481388889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45982.79481388889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45982.79481388889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2025-11-21T16:05:05Z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