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449" documentId="13_ncr:1_{F6CB121F-512D-4AA6-A0C1-0FB36C537598}" xr6:coauthVersionLast="47" xr6:coauthVersionMax="47" xr10:uidLastSave="{7CB2EA41-4243-4CE5-BEF9-6C8C799DC8E8}"/>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9" i="5"/>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4" i="2"/>
  <c r="G4" i="2"/>
  <c r="I4" i="2"/>
  <c r="J4" i="2"/>
  <c r="L4" i="2"/>
  <c r="B5" i="2"/>
  <c r="G5" i="2"/>
  <c r="I5" i="2"/>
  <c r="J5" i="2"/>
  <c r="L5" i="2"/>
  <c r="G6" i="2"/>
  <c r="I6" i="2"/>
  <c r="J6" i="2"/>
  <c r="L6"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<sst xmlns="http://schemas.openxmlformats.org/spreadsheetml/2006/main" count="180278" uniqueCount="39124">
  <si>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</si>
  <si>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</si>
  <si>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</si>
  <si>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</si>
  <si>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</si>
  <si>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</si>
  <si>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</si>
  <si>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</si>
  <si>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</si>
  <si>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</si>
  <si>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</si>
  <si>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</si>
  <si>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</si>
  <si>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</si>
  <si>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</si>
  <si>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</si>
  <si>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</si>
  <si>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</si>
  <si>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</si>
  <si>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</si>
  <si>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</si>
  <si>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</si>
  <si>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</si>
  <si>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</si>
  <si>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</si>
  <si>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</si>
  <si>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</si>
  <si>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</si>
  <si>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</si>
  <si>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</si>
  <si>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</si>
  <si>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</si>
  <si>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</si>
  <si>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</si>
  <si>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</si>
  <si>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</si>
  <si>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</si>
  <si>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</si>
  <si>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</si>
  <si>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</si>
  <si>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</si>
  <si>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</si>
  <si>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</si>
  <si>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</si>
  <si>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</si>
  <si>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</si>
  <si>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</si>
  <si>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</si>
  <si>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</si>
  <si>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</si>
  <si>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</si>
  <si>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</si>
  <si>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</si>
  <si>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</si>
  <si>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</si>
  <si>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</si>
  <si>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</si>
  <si>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</si>
  <si>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</si>
  <si>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</si>
  <si>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</si>
  <si>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</si>
  <si>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</si>
  <si>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</si>
  <si>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</si>
  <si>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</si>
  <si>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</si>
  <si>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</si>
  <si>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</si>
  <si>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</si>
  <si>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</si>
  <si>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</si>
  <si>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</si>
  <si>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</si>
  <si>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</si>
  <si>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</si>
  <si>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</si>
  <si>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</si>
  <si>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</si>
  <si>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</si>
  <si>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</si>
  <si>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</si>
  <si>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</si>
  <si>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</si>
  <si>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</si>
  <si>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</si>
  <si>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</si>
  <si>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</si>
  <si>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</si>
  <si>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</si>
  <si>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</si>
  <si>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</si>
  <si>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</si>
  <si>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</si>
  <si>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</si>
  <si>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</si>
  <si>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</si>
  <si>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</si>
  <si>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</si>
  <si>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</si>
  <si>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</si>
  <si>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</si>
  <si>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</si>
  <si>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</si>
  <si>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</si>
  <si>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</si>
  <si>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</si>
  <si>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</si>
  <si>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</si>
  <si>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</si>
  <si>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</si>
  <si>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</si>
  <si>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</si>
  <si>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</si>
  <si>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</si>
  <si>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</si>
  <si>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</si>
  <si>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</si>
  <si>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</si>
  <si>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</si>
  <si>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</si>
  <si>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</si>
  <si>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</si>
  <si>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</si>
  <si>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</si>
  <si>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</si>
  <si>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</si>
  <si>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</si>
  <si>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</si>
  <si>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</si>
  <si>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</si>
  <si>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</si>
  <si>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</si>
  <si>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</si>
  <si>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</si>
  <si>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</si>
  <si>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</si>
  <si>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</si>
  <si>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</si>
  <si>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</si>
  <si>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</si>
  <si>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</si>
  <si>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</si>
  <si>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</si>
  <si>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</si>
  <si>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</si>
  <si>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</si>
  <si>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</si>
  <si>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</si>
  <si>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</si>
  <si>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</si>
  <si>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</si>
  <si>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</si>
  <si>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</si>
  <si>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</si>
  <si>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</si>
  <si>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</si>
  <si>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</si>
  <si>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</si>
  <si>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</si>
  <si>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</si>
  <si>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</si>
  <si>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</si>
  <si>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</si>
  <si>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</si>
  <si>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</si>
  <si>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</si>
  <si>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</si>
  <si>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</si>
  <si>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</si>
  <si>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</si>
  <si>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</si>
  <si>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</si>
  <si>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</si>
  <si>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</si>
  <si>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</si>
  <si>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</si>
  <si>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</si>
  <si>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</si>
  <si>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</si>
  <si>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</si>
  <si>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</si>
  <si>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</si>
  <si>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</si>
  <si>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</si>
  <si>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</si>
  <si>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</si>
  <si>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</si>
  <si>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</si>
  <si>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</si>
  <si>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</si>
  <si>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</si>
  <si>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</si>
  <si>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</si>
  <si>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</si>
  <si>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</si>
  <si>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</si>
  <si>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</si>
  <si>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</si>
  <si>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</si>
  <si>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</si>
  <si>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</si>
  <si>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</si>
  <si>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</si>
  <si>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</si>
  <si>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</si>
  <si>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</si>
  <si>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</si>
  <si>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</si>
  <si>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</si>
  <si>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</si>
  <si>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</si>
  <si>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</si>
  <si>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</si>
  <si>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</si>
  <si>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</si>
  <si>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</si>
  <si>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</si>
  <si>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</si>
  <si>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</si>
  <si>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</si>
  <si>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</si>
  <si>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</si>
  <si>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</si>
  <si>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</si>
  <si>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</si>
  <si>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</si>
  <si>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</si>
  <si>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</si>
  <si>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</si>
  <si>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</si>
  <si>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</si>
  <si>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</si>
  <si>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</si>
  <si>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</si>
  <si>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</si>
  <si>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</si>
  <si>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</si>
  <si>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</si>
  <si>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</si>
  <si>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</si>
  <si>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</si>
  <si>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</si>
  <si>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</si>
  <si>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</si>
  <si>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</si>
  <si>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</si>
  <si>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</si>
  <si>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</si>
  <si>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</si>
  <si>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</si>
  <si>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</si>
  <si>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</si>
  <si>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</si>
  <si>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</si>
  <si>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</si>
  <si>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</si>
  <si>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</si>
  <si>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</si>
  <si>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</si>
  <si>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</si>
  <si>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</si>
  <si>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</si>
  <si>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</si>
  <si>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</si>
  <si>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</si>
  <si>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</si>
  <si>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</si>
  <si>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</si>
  <si>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</si>
  <si>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</si>
  <si>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</si>
  <si>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</si>
  <si>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</si>
  <si>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</si>
  <si>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</si>
  <si>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</si>
  <si>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</si>
  <si>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</si>
  <si>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</si>
  <si>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</si>
  <si>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</si>
  <si>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</si>
  <si>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</si>
  <si>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</si>
  <si>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</si>
  <si>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</si>
  <si>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</si>
  <si>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</si>
  <si>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</si>
  <si>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</si>
  <si>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</si>
  <si>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</si>
  <si>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</si>
  <si>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</si>
  <si>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</si>
  <si>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</si>
  <si>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</si>
  <si>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</si>
  <si>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</si>
  <si>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</si>
  <si>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</si>
  <si>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</si>
  <si>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</si>
  <si>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</si>
  <si>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</si>
  <si>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</si>
  <si>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</si>
  <si>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</si>
  <si>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</si>
  <si>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</si>
  <si>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</si>
  <si>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</si>
  <si>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</si>
  <si>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</si>
  <si>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</si>
  <si>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</si>
  <si>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</si>
  <si>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</si>
  <si>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</si>
  <si>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</si>
  <si>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</si>
  <si>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</si>
  <si>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</si>
  <si>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</si>
  <si>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</si>
  <si>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</si>
  <si>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</si>
  <si>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</si>
  <si>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</si>
  <si>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</si>
  <si>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</si>
  <si>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</si>
  <si>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</si>
  <si>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</si>
  <si>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</si>
  <si>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</si>
  <si>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</si>
  <si>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</si>
  <si>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</si>
  <si>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</si>
  <si>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</si>
  <si>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</si>
  <si>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</si>
  <si>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</si>
  <si>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</si>
  <si>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</si>
  <si>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</si>
  <si>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</si>
  <si>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</si>
  <si>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</si>
  <si>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</si>
  <si>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</si>
  <si>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</si>
  <si>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</si>
  <si>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</si>
  <si>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</si>
  <si>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</si>
  <si>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</si>
  <si>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</si>
  <si>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</si>
  <si>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</si>
  <si>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</si>
  <si>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</si>
  <si>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</si>
  <si>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</si>
  <si>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</si>
  <si>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</si>
  <si>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</si>
  <si>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</si>
  <si>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</si>
  <si>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</si>
  <si>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</si>
  <si>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</si>
  <si>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</si>
  <si>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</si>
  <si>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</si>
  <si>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</si>
  <si>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</si>
  <si>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</si>
  <si>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</si>
  <si>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</si>
  <si>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</si>
  <si>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</si>
  <si>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</si>
  <si>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</si>
  <si>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</si>
  <si>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</si>
  <si>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</si>
  <si>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</si>
  <si>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</si>
  <si>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</si>
  <si>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</si>
  <si>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</si>
  <si>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</si>
  <si>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</si>
  <si>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</si>
  <si>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</si>
  <si>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</si>
  <si>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</si>
  <si>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</si>
  <si>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</si>
  <si>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</si>
  <si>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</si>
  <si>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</si>
  <si>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</si>
  <si>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</si>
  <si>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</si>
  <si>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</si>
  <si>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</si>
  <si>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</si>
  <si>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</si>
  <si>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</si>
  <si>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</si>
  <si>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</si>
  <si>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</si>
  <si>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</si>
  <si>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</si>
  <si>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</si>
  <si>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</si>
  <si>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</si>
  <si>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</si>
  <si>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</si>
  <si>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</si>
  <si>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</si>
  <si>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</si>
  <si>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</si>
  <si>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</si>
  <si>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</si>
  <si>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</si>
  <si>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</si>
  <si>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</si>
  <si>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</si>
  <si>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</si>
  <si>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</si>
  <si>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</si>
  <si>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</si>
  <si>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</si>
  <si>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</si>
  <si>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</si>
  <si>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</si>
  <si>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</si>
  <si>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</si>
  <si>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</si>
  <si>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</si>
  <si>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</si>
  <si>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</si>
  <si>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</si>
  <si>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</si>
  <si>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</si>
  <si>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</si>
  <si>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</si>
  <si>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</si>
  <si>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</si>
  <si>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</si>
  <si>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</si>
  <si>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</si>
  <si>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</si>
  <si>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</si>
  <si>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</si>
  <si>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</si>
  <si>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</si>
  <si>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</si>
  <si>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</si>
  <si>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</si>
  <si>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</si>
  <si>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</si>
  <si>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</si>
  <si>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</si>
  <si>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</si>
  <si>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</si>
  <si>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</si>
  <si>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</si>
  <si>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</si>
  <si>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</si>
  <si>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</si>
  <si>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</si>
  <si>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</si>
  <si>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</si>
  <si>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</si>
  <si>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</si>
  <si>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</si>
  <si>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</si>
  <si>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</si>
  <si>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</si>
  <si>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</si>
  <si>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</si>
  <si>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</si>
  <si>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</si>
  <si>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</si>
  <si>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</si>
  <si>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</si>
  <si>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</si>
  <si>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</si>
  <si>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</si>
  <si>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</si>
  <si>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</si>
  <si>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</si>
  <si>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</si>
  <si>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</si>
  <si>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</si>
  <si>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</si>
  <si>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</si>
  <si>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</si>
  <si>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</si>
  <si>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</si>
  <si>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</si>
  <si>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</si>
  <si>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</si>
  <si>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</si>
  <si>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</si>
  <si>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</si>
  <si>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</si>
  <si>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</si>
  <si>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</si>
  <si>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</si>
  <si>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</si>
  <si>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</si>
  <si>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</si>
  <si>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</si>
  <si>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</si>
  <si>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</si>
  <si>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</si>
  <si>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</si>
  <si>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</si>
  <si>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</si>
  <si>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</si>
  <si>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</si>
  <si>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</si>
  <si>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</si>
  <si>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</si>
  <si>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</si>
  <si>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</si>
  <si>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</si>
  <si>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</si>
  <si>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</si>
  <si>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</si>
  <si>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</si>
  <si>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</si>
  <si>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</si>
  <si>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</si>
  <si>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</si>
  <si>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</si>
  <si>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</si>
  <si>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</si>
  <si>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</si>
  <si>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</si>
  <si>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</si>
  <si>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</si>
  <si>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</si>
  <si>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</si>
  <si>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</si>
  <si>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</si>
  <si>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</si>
  <si>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</si>
  <si>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</si>
  <si>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</si>
  <si>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</si>
  <si>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</si>
  <si>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</si>
  <si>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</si>
  <si>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</si>
  <si>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</si>
  <si>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</si>
  <si>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</si>
  <si>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</si>
  <si>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</si>
  <si>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</si>
  <si>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</si>
  <si>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</si>
  <si>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</si>
  <si>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</si>
  <si>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</si>
  <si>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</si>
  <si>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</si>
  <si>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</si>
  <si>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</si>
  <si>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</si>
  <si>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</si>
  <si>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</si>
  <si>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</si>
  <si>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</si>
  <si>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</si>
  <si>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</si>
  <si>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</si>
  <si>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</si>
  <si>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</si>
  <si>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</si>
  <si>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</si>
  <si>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</si>
  <si>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</si>
  <si>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</si>
  <si>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</si>
  <si>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</si>
  <si>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</si>
  <si>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</si>
  <si>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</si>
  <si>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</si>
  <si>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</si>
  <si>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</si>
  <si>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</si>
  <si>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</si>
  <si>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</si>
  <si>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</si>
  <si>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</si>
  <si>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</si>
  <si>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</si>
  <si>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</si>
  <si>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</si>
  <si>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</si>
  <si>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</si>
  <si>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</si>
  <si>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</si>
  <si>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</si>
  <si>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</si>
  <si>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</si>
  <si>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</si>
  <si>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</si>
  <si>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</si>
  <si>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</si>
  <si>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</si>
  <si>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</si>
  <si>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</si>
  <si>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</si>
  <si>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</si>
  <si>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</si>
  <si>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</si>
  <si>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</si>
  <si>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</si>
  <si>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</si>
  <si>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</si>
  <si>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</si>
  <si>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</si>
  <si>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</si>
  <si>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</si>
  <si>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</si>
  <si>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</si>
  <si>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</si>
  <si>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</si>
  <si>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</si>
  <si>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</si>
  <si>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</si>
  <si>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</si>
  <si>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</si>
  <si>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</si>
  <si>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</si>
  <si>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</si>
  <si>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</si>
  <si>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</si>
  <si>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</si>
  <si>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</si>
  <si>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</si>
  <si>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</si>
  <si>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</si>
  <si>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</si>
  <si>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</si>
  <si>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</si>
  <si>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</si>
  <si>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</si>
  <si>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</si>
  <si>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</si>
  <si>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</si>
  <si>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</si>
  <si>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</si>
  <si>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</si>
  <si>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</si>
  <si>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</si>
  <si>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</si>
  <si>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</si>
  <si>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</si>
  <si>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</si>
  <si>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</si>
  <si>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</si>
  <si>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</si>
  <si>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</si>
  <si>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</si>
  <si>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</si>
  <si>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</si>
  <si>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</si>
  <si>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</si>
  <si>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</si>
  <si>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</si>
  <si>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</si>
  <si>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</si>
  <si>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</si>
  <si>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</si>
  <si>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</si>
  <si>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</si>
  <si>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</si>
  <si>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</si>
  <si>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</si>
  <si>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</si>
  <si>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</si>
  <si>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</si>
  <si>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</si>
  <si>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</si>
  <si>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</si>
  <si>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</si>
  <si>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</si>
  <si>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</si>
  <si>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</si>
  <si>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</si>
  <si>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</si>
  <si>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</si>
  <si>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</si>
  <si>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</si>
  <si>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</si>
  <si>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</si>
  <si>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</si>
  <si>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</si>
  <si>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</si>
  <si>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</si>
  <si>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</si>
  <si>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</si>
  <si>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</si>
  <si>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</si>
  <si>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</si>
  <si>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</si>
  <si>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</si>
  <si>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</si>
  <si>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</si>
  <si>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</si>
  <si>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</si>
  <si>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</si>
  <si>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</si>
  <si>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</si>
  <si>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</si>
  <si>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</si>
  <si>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</si>
  <si>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</si>
  <si>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</si>
  <si>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</si>
  <si>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</si>
  <si>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</si>
  <si>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</si>
  <si>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</si>
  <si>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</si>
  <si>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</si>
  <si>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</si>
  <si>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</si>
  <si>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</si>
  <si>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</si>
  <si>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</si>
  <si>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</si>
  <si>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</si>
  <si>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</si>
  <si>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</si>
  <si>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</si>
  <si>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</si>
  <si>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</si>
  <si>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</si>
  <si>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</si>
  <si>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</si>
  <si>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</si>
  <si>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</si>
  <si>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</si>
  <si>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</si>
  <si>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</si>
  <si>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</si>
  <si>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</si>
  <si>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</si>
  <si>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</si>
  <si>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</si>
  <si>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</si>
  <si>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</si>
  <si>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</si>
  <si>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</si>
  <si>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</si>
  <si>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</si>
  <si>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</si>
  <si>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</si>
  <si>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</si>
  <si>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</si>
  <si>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</si>
  <si>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</si>
  <si>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</si>
  <si>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</si>
  <si>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</si>
  <si>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</si>
  <si>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</si>
  <si>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</si>
  <si>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</si>
  <si>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</si>
  <si>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</si>
  <si>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</si>
  <si>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</si>
  <si>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</si>
  <si>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</si>
  <si>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</si>
  <si>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</si>
  <si>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</si>
  <si>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</si>
  <si>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</si>
  <si>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</si>
  <si>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</si>
  <si>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</si>
  <si>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</si>
  <si>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</si>
  <si>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</si>
  <si>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</si>
  <si>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</si>
  <si>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</si>
  <si>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</si>
  <si>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</si>
  <si>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</si>
  <si>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</si>
  <si>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</si>
  <si>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</si>
  <si>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</si>
  <si>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</si>
  <si>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</si>
  <si>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</si>
  <si>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</si>
  <si>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</si>
  <si>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</si>
  <si>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</si>
  <si>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</si>
  <si>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</si>
  <si>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</si>
  <si>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</si>
  <si>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</si>
  <si>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</si>
  <si>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</si>
  <si>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</si>
  <si>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</si>
  <si>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</si>
  <si>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</si>
  <si>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</si>
  <si>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</si>
  <si>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</si>
  <si>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</si>
  <si>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</si>
  <si>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</si>
  <si>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</si>
  <si>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</si>
  <si>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</si>
  <si>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</si>
  <si>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</si>
  <si>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</si>
  <si>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</si>
  <si>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</si>
  <si>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</si>
  <si>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</si>
  <si>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</si>
  <si>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</si>
  <si>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</si>
  <si>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</si>
  <si>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</si>
  <si>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</si>
  <si>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</si>
  <si>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</si>
  <si>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</si>
  <si>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</si>
  <si>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</si>
  <si>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</si>
  <si>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</si>
  <si>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</si>
  <si>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</si>
  <si>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</si>
  <si>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</si>
  <si>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</si>
  <si>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</si>
  <si>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</si>
  <si>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</si>
  <si>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</si>
  <si>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</si>
  <si>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</si>
  <si>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</si>
  <si>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</si>
  <si>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</si>
  <si>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</si>
  <si>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</si>
  <si>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</si>
  <si>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</si>
  <si>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</si>
  <si>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</si>
  <si>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</si>
  <si>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</si>
  <si>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</si>
  <si>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</si>
  <si>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</si>
  <si>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</si>
  <si>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</si>
  <si>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</si>
  <si>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</si>
  <si>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</si>
  <si>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</si>
  <si>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</si>
  <si>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</si>
  <si>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</si>
  <si>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</si>
  <si>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</si>
  <si>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</si>
  <si>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</si>
  <si>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</si>
  <si>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</si>
  <si>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</si>
  <si>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</si>
  <si>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</si>
  <si>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</si>
  <si>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</si>
  <si>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</si>
  <si>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</si>
  <si>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</si>
  <si>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</si>
  <si>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</si>
  <si>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</si>
  <si>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</si>
  <si>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</si>
  <si>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</si>
  <si>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</si>
  <si>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</si>
  <si>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</si>
  <si>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</si>
  <si>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</si>
  <si>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</si>
  <si>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</si>
  <si>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</si>
  <si>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</si>
  <si>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</si>
  <si>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</si>
  <si>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</si>
  <si>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</si>
  <si>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</si>
  <si>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</si>
  <si>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</si>
  <si>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</si>
  <si>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</si>
  <si>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</si>
  <si>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</si>
  <si>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</si>
  <si>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</si>
  <si>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</si>
  <si>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</si>
  <si>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</si>
  <si>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</si>
  <si>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</si>
  <si>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</si>
  <si>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</si>
  <si>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</si>
  <si>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</si>
  <si>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</si>
  <si>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</si>
  <si>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</si>
  <si>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</si>
  <si>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</si>
  <si>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</si>
  <si>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</si>
  <si>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</si>
  <si>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</si>
  <si>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</si>
  <si>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</si>
  <si>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</si>
  <si>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</si>
  <si>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</si>
  <si>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</si>
  <si>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</si>
  <si>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</si>
  <si>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</si>
  <si>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</si>
  <si>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</si>
  <si>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</si>
  <si>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</si>
  <si>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</si>
  <si>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</si>
  <si>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</si>
  <si>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</si>
  <si>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</si>
  <si>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</si>
  <si>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</si>
  <si>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</si>
  <si>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</si>
  <si>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</si>
  <si>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</si>
  <si>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</si>
  <si>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</si>
  <si>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</si>
  <si>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</si>
  <si>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</si>
  <si>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</si>
  <si>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</si>
  <si>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</si>
  <si>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</si>
  <si>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</si>
  <si>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</si>
  <si>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</si>
  <si>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</si>
  <si>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</si>
  <si>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</si>
  <si>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</si>
  <si>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</si>
  <si>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</si>
  <si>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</si>
  <si>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</si>
  <si>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</si>
  <si>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</si>
  <si>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</si>
  <si>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</si>
  <si>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</si>
  <si>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</si>
  <si>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</si>
  <si>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</si>
  <si>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</si>
  <si>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</si>
  <si>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</si>
  <si>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</si>
  <si>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</si>
  <si>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</si>
  <si>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</si>
  <si>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</si>
  <si>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</si>
  <si>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</si>
  <si>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</si>
  <si>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</si>
  <si>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</si>
  <si>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</si>
  <si>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</si>
  <si>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</si>
  <si>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</si>
  <si>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</si>
  <si>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</si>
  <si>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</si>
  <si>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</si>
  <si>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</si>
  <si>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</si>
  <si>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</si>
  <si>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</si>
  <si>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</si>
  <si>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</si>
  <si>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</si>
  <si>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</si>
  <si>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</si>
  <si>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</si>
  <si>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</si>
  <si>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</si>
  <si>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</si>
  <si>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</si>
  <si>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</si>
  <si>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</si>
  <si>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</si>
  <si>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</si>
  <si>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</si>
  <si>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</si>
  <si>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</si>
  <si>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</si>
  <si>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</si>
  <si>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</si>
  <si>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</si>
  <si>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</si>
  <si>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</si>
  <si>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</si>
  <si>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</si>
  <si>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</si>
  <si>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</si>
  <si>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</si>
  <si>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</si>
  <si>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</si>
  <si>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</si>
  <si>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</si>
  <si>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</si>
  <si>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</si>
  <si>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</si>
  <si>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</si>
  <si>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</si>
  <si>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</si>
  <si>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</si>
  <si>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</si>
  <si>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</si>
  <si>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</si>
  <si>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</si>
  <si>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</si>
  <si>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</si>
  <si>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</si>
  <si>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</si>
  <si>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</si>
  <si>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</si>
  <si>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</si>
  <si>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</si>
  <si>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</si>
  <si>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</si>
  <si>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</si>
  <si>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</si>
  <si>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</si>
  <si>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</si>
  <si>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</si>
  <si>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</si>
  <si>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</si>
  <si>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</si>
  <si>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</si>
  <si>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</si>
  <si>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</si>
  <si>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</si>
  <si>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</si>
  <si>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</si>
  <si>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</si>
  <si>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</si>
  <si>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</si>
  <si>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</si>
  <si>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</si>
  <si>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</si>
  <si>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</si>
  <si>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</si>
  <si>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</si>
  <si>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</si>
  <si>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</si>
  <si>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</si>
  <si>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</si>
  <si>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</si>
  <si>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</si>
  <si>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</si>
  <si>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</si>
  <si>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</si>
  <si>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</si>
  <si>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</si>
  <si>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</si>
  <si>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</si>
  <si>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</si>
  <si>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</si>
  <si>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</si>
  <si>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</si>
  <si>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</si>
  <si>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</si>
  <si>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</si>
  <si>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</si>
  <si>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</si>
  <si>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</si>
  <si>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</si>
  <si>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</si>
  <si>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</si>
  <si>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</si>
  <si>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</si>
  <si>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</si>
  <si>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</si>
  <si>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</si>
  <si>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</si>
  <si>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</si>
  <si>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</si>
  <si>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</si>
  <si>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</si>
  <si>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</si>
  <si>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</si>
  <si>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</si>
  <si>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</si>
  <si>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</si>
  <si>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</si>
  <si>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</si>
  <si>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</si>
  <si>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</si>
  <si>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</si>
  <si>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</si>
  <si>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</si>
  <si>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</si>
  <si>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</si>
  <si>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</si>
  <si>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</si>
  <si>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</si>
  <si>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</si>
  <si>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</si>
  <si>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</si>
  <si>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</si>
  <si>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</si>
  <si>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</si>
  <si>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</si>
  <si>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</si>
  <si>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</si>
  <si>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</si>
  <si>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</si>
  <si>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</si>
  <si>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</si>
  <si>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</si>
  <si>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</si>
  <si>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</si>
  <si>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</si>
  <si>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</si>
  <si>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</si>
  <si>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</si>
  <si>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</si>
  <si>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</si>
  <si>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</si>
  <si>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</si>
  <si>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</si>
  <si>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</si>
  <si>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</si>
  <si>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</si>
  <si>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</si>
  <si>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</si>
  <si>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</si>
  <si>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</si>
  <si>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</si>
  <si>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</si>
  <si>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</si>
  <si>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</si>
  <si>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</si>
  <si>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</si>
  <si>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</si>
  <si>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</si>
  <si>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</si>
  <si>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</si>
  <si>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</si>
  <si>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</si>
  <si>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</si>
  <si>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</si>
  <si>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</si>
  <si>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</si>
  <si>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</si>
  <si>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</si>
  <si>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</si>
  <si>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</si>
  <si>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</si>
  <si>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</si>
  <si>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</si>
  <si>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</si>
  <si>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</si>
  <si>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</si>
  <si>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</si>
  <si>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</si>
  <si>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</si>
  <si>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</si>
  <si>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</si>
  <si>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</si>
  <si>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</si>
  <si>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</si>
  <si>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</si>
  <si>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</si>
  <si>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</si>
  <si>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</si>
  <si>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</si>
  <si>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</si>
  <si>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</si>
  <si>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</si>
  <si>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</si>
  <si>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</si>
  <si>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</si>
  <si>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</si>
  <si>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</si>
  <si>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</si>
  <si>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</si>
  <si>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</si>
  <si>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</si>
  <si>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</si>
  <si>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</si>
  <si>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</si>
  <si>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</si>
  <si>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</si>
  <si>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</si>
  <si>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</si>
  <si>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</si>
  <si>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</si>
  <si>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</si>
  <si>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</si>
  <si>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</si>
  <si>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</si>
  <si>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</si>
  <si>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</si>
  <si>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</si>
  <si>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</si>
  <si>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</si>
  <si>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</si>
  <si>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</si>
  <si>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</si>
  <si>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</si>
  <si>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</si>
  <si>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</si>
  <si>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</si>
  <si>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</si>
  <si>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</si>
  <si>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</si>
  <si>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</si>
  <si>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</si>
  <si>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</si>
  <si>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</si>
  <si>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</si>
  <si>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</si>
  <si>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</si>
  <si>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</si>
  <si>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</si>
  <si>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</si>
  <si>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</si>
  <si>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</si>
  <si>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</si>
  <si>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</si>
  <si>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</si>
  <si>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</si>
  <si>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</si>
  <si>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</si>
  <si>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</si>
  <si>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</si>
  <si>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</si>
  <si>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</si>
  <si>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</si>
  <si>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</si>
  <si>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</si>
  <si>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</si>
  <si>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</si>
  <si>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</si>
  <si>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</si>
  <si>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</si>
  <si>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</si>
  <si>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</si>
  <si>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</si>
  <si>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</si>
  <si>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</si>
  <si>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</si>
  <si>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</si>
  <si>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</si>
  <si>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</si>
  <si>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</si>
  <si>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</si>
  <si>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</si>
  <si>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</si>
  <si>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</si>
  <si>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</si>
  <si>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</si>
  <si>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</si>
  <si>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</si>
  <si>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</si>
  <si>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</si>
  <si>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</si>
  <si>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</si>
  <si>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</si>
  <si>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</si>
  <si>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</si>
  <si>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</si>
  <si>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</si>
  <si>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</si>
  <si>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</si>
  <si>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</si>
  <si>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</si>
  <si>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</si>
  <si>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</si>
  <si>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</si>
  <si>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</si>
  <si>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</si>
  <si>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</si>
  <si>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</si>
  <si>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</si>
  <si>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</si>
  <si>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</si>
  <si>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</si>
  <si>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</si>
  <si>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</si>
  <si>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</si>
  <si>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</si>
  <si>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</si>
  <si>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</si>
  <si>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</si>
  <si>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</si>
  <si>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</si>
  <si>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</si>
  <si>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</si>
  <si>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</si>
  <si>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</si>
  <si>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</si>
  <si>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</si>
  <si>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</si>
  <si>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</si>
  <si>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</si>
  <si>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</si>
  <si>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</si>
  <si>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</si>
  <si>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</si>
  <si>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</si>
  <si>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</si>
  <si>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</si>
  <si>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</si>
  <si>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</si>
  <si>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</si>
  <si>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</si>
  <si>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</si>
  <si>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</si>
  <si>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</si>
  <si>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</si>
  <si>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</si>
  <si>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</si>
  <si>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</si>
  <si>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</si>
  <si>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</si>
  <si>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</si>
  <si>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</si>
  <si>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</si>
  <si>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</si>
  <si>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</si>
  <si>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</si>
  <si>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</si>
  <si>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</si>
  <si>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</si>
  <si>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</si>
  <si>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</si>
  <si>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</si>
  <si>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</si>
  <si>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</si>
  <si>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</si>
  <si>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</si>
  <si>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</si>
  <si>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</si>
  <si>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</si>
  <si>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</si>
  <si>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</si>
  <si>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</si>
  <si>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</si>
  <si>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</si>
  <si>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</si>
  <si>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</si>
  <si>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</si>
  <si>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</si>
  <si>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</si>
  <si>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</si>
  <si>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</si>
  <si>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</si>
  <si>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</si>
  <si>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</si>
  <si>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</si>
  <si>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</si>
  <si>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</si>
  <si>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</si>
  <si>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</si>
  <si>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</si>
  <si>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</si>
  <si>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</si>
  <si>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</si>
  <si>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</si>
  <si>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</si>
  <si>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</si>
  <si>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</si>
  <si>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</si>
  <si>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</si>
  <si>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</si>
  <si>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</si>
  <si>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</si>
  <si>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</si>
  <si>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</si>
  <si>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</si>
  <si>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</si>
  <si>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</si>
  <si>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</si>
  <si>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</si>
  <si>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</si>
  <si>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</si>
  <si>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</si>
  <si>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</si>
  <si>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</si>
  <si>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</si>
  <si>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</si>
  <si>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</si>
  <si>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</si>
  <si>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</si>
  <si>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</si>
  <si>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</si>
  <si>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</si>
  <si>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</si>
  <si>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</si>
  <si>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</si>
  <si>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</si>
  <si>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</si>
  <si>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</si>
  <si>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</si>
  <si>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</si>
  <si>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</si>
  <si>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</si>
  <si>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</si>
  <si>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</si>
  <si>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</si>
  <si>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</si>
  <si>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</si>
  <si>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</si>
  <si>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</si>
  <si>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</si>
  <si>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</si>
  <si>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</si>
  <si>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</si>
  <si>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</si>
  <si>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</si>
  <si>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</si>
  <si>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</si>
  <si>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</si>
  <si>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</si>
  <si>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</si>
  <si>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</si>
  <si>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</si>
  <si>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</si>
  <si>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</si>
  <si>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</si>
  <si>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</si>
  <si>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</si>
  <si>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</si>
  <si>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</si>
  <si>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</si>
  <si>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</si>
  <si>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</si>
  <si>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</si>
  <si>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</si>
  <si>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</si>
  <si>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</si>
  <si>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</si>
  <si>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</si>
  <si>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</si>
  <si>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</si>
  <si>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</si>
  <si>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</si>
  <si>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</si>
  <si>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</si>
  <si>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</si>
  <si>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</si>
  <si>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</si>
  <si>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</si>
  <si>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</si>
  <si>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</si>
  <si>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</si>
  <si>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</si>
  <si>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</si>
  <si>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</si>
  <si>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</si>
  <si>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</si>
  <si>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</si>
  <si>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</si>
  <si>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</si>
  <si>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</si>
  <si>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</si>
  <si>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</si>
  <si>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</si>
  <si>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</si>
  <si>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</si>
  <si>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</si>
  <si>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</si>
  <si>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</si>
  <si>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</si>
  <si>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</si>
  <si>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</si>
  <si>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</si>
  <si>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</si>
  <si>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</si>
  <si>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</si>
  <si>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</si>
  <si>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</si>
  <si>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</si>
  <si>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</si>
  <si>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</si>
  <si>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</si>
  <si>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</si>
  <si>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</si>
  <si>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</si>
  <si>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</si>
  <si>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</si>
  <si>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</si>
  <si>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</si>
  <si>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</si>
  <si>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</si>
  <si>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</si>
  <si>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</si>
  <si>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</si>
  <si>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</si>
  <si>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</si>
  <si>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</si>
  <si>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</si>
  <si>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</si>
  <si>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</si>
  <si>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</si>
  <si>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</si>
  <si>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</si>
  <si>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</si>
  <si>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</si>
  <si>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</si>
  <si>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</si>
  <si>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</si>
  <si>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</si>
  <si>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</si>
  <si>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</si>
  <si>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</si>
  <si>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</si>
  <si>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</si>
  <si>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</si>
  <si>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</si>
  <si>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</si>
  <si>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</si>
  <si>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</si>
  <si>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</si>
  <si>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</si>
  <si>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</si>
  <si>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</si>
  <si>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</si>
  <si>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</si>
  <si>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</si>
  <si>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</si>
  <si>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</si>
  <si>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</si>
  <si>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</si>
  <si>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</si>
  <si>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</si>
  <si>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</si>
  <si>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</si>
  <si>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</si>
  <si>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</si>
  <si>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</si>
  <si>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</si>
  <si>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</si>
  <si>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</si>
  <si>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</si>
  <si>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</si>
  <si>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</si>
  <si>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</si>
  <si>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</si>
  <si>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</si>
  <si>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</si>
  <si>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</si>
  <si>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</si>
  <si>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</si>
  <si>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</si>
  <si>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</si>
  <si>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</si>
  <si>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</si>
  <si>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</si>
  <si>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</si>
  <si>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</si>
  <si>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</si>
  <si>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</si>
  <si>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</si>
  <si>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</si>
  <si>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</si>
  <si>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</si>
  <si>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</si>
  <si>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</si>
  <si>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</si>
  <si>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</si>
  <si>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</si>
  <si>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</si>
  <si>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</si>
  <si>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</si>
  <si>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</si>
  <si>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</si>
  <si>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</si>
  <si>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</si>
  <si>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</si>
  <si>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</si>
  <si>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</si>
  <si>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</si>
  <si>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</si>
  <si>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</si>
  <si>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</si>
  <si>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</si>
  <si>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</si>
  <si>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</si>
  <si>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</si>
  <si>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</si>
  <si>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</si>
  <si>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</si>
  <si>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</si>
  <si>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</si>
  <si>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</si>
  <si>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</si>
  <si>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</si>
  <si>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</si>
  <si>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</si>
  <si>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</si>
  <si>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</si>
  <si>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</si>
  <si>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</si>
  <si>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</si>
  <si>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</si>
  <si>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</si>
  <si>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</si>
  <si>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</si>
  <si>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</si>
  <si>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</si>
  <si>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</si>
  <si>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</si>
  <si>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</si>
  <si>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</si>
  <si>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</si>
  <si>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</si>
  <si>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</si>
  <si>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</si>
  <si>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</si>
  <si>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</si>
  <si>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</si>
  <si>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</si>
  <si>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</si>
  <si>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</si>
  <si>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</si>
  <si>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</si>
  <si>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</si>
  <si>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</si>
  <si>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</si>
  <si>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</si>
  <si>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</si>
  <si>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</si>
  <si>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</si>
  <si>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</si>
  <si>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</si>
  <si>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</si>
  <si>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</si>
  <si>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</si>
  <si>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</si>
  <si>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</si>
  <si>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</si>
  <si>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</si>
  <si>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</si>
  <si>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</si>
  <si>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</si>
  <si>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</si>
  <si>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</si>
  <si>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</si>
  <si>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</si>
  <si>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</si>
  <si>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</si>
  <si>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</si>
  <si>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</si>
  <si>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</si>
  <si>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</si>
  <si>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</si>
  <si>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</si>
  <si>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</si>
  <si>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</si>
  <si>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</si>
  <si>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</si>
  <si>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</si>
  <si>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</si>
  <si>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</si>
  <si>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</si>
  <si>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</si>
  <si>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</si>
  <si>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</si>
  <si>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</si>
  <si>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</si>
  <si>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</si>
  <si>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</si>
  <si>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</si>
  <si>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</si>
  <si>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</si>
  <si>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</si>
  <si>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</si>
  <si>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</si>
  <si>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</si>
  <si>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</si>
  <si>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</si>
  <si>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</si>
  <si>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</si>
  <si>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</si>
  <si>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</si>
  <si>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</si>
  <si>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</si>
  <si>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</si>
  <si>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</si>
  <si>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</si>
  <si>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</si>
  <si>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</si>
  <si>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</si>
  <si>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</si>
  <si>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</si>
  <si>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</si>
  <si>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</si>
  <si>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</si>
  <si>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</si>
  <si>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</si>
  <si>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</si>
  <si>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</si>
  <si>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</si>
  <si>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</si>
  <si>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</si>
  <si>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</si>
  <si>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</si>
  <si>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</si>
  <si>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</si>
  <si>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</si>
  <si>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</si>
  <si>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</si>
  <si>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</si>
  <si>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</si>
  <si>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</si>
  <si>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</si>
  <si>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</si>
  <si>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</si>
  <si>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</si>
  <si>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</si>
  <si>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</si>
  <si>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</si>
  <si>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</si>
  <si>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</si>
  <si>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</si>
  <si>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</si>
  <si>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</si>
  <si>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</si>
  <si>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</si>
  <si>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</si>
  <si>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</si>
  <si>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</si>
  <si>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</si>
  <si>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</si>
  <si>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</si>
  <si>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</si>
  <si>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</si>
  <si>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</si>
  <si>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</si>
  <si>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</si>
  <si>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</si>
  <si>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</si>
  <si>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</si>
  <si>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</si>
  <si>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</si>
  <si>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</si>
  <si>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</si>
  <si>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</si>
  <si>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</si>
  <si>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</si>
  <si>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</si>
  <si>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</si>
  <si>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</si>
  <si>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</si>
  <si>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</si>
  <si>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</si>
  <si>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</si>
  <si>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</si>
  <si>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</si>
  <si>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</si>
  <si>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</si>
  <si>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</si>
  <si>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</si>
  <si>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</si>
  <si>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</si>
  <si>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</si>
  <si>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</si>
  <si>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</si>
  <si>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</si>
  <si>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</si>
  <si>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</si>
  <si>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</si>
  <si>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</si>
  <si>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</si>
  <si>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</si>
  <si>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</si>
  <si>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</si>
  <si>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</si>
  <si>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</si>
  <si>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</si>
  <si>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</si>
  <si>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</si>
  <si>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</si>
  <si>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</si>
  <si>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</si>
  <si>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</si>
  <si>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</si>
  <si>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</si>
  <si>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</si>
  <si>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</si>
  <si>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</si>
  <si>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</si>
  <si>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</si>
  <si>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</si>
  <si>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</si>
  <si>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</si>
  <si>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</si>
  <si>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</si>
  <si>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</si>
  <si>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</si>
  <si>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</si>
  <si>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</si>
  <si>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</si>
  <si>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</si>
  <si>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</si>
  <si>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</si>
  <si>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</si>
  <si>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</si>
  <si>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</si>
  <si>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</si>
  <si>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</si>
  <si>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</si>
  <si>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</si>
  <si>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</si>
  <si>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</si>
  <si>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</si>
  <si>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</si>
  <si>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</si>
  <si>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</si>
  <si>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</si>
  <si>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</si>
  <si>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</si>
  <si>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</si>
  <si>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</si>
  <si>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</si>
  <si>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</si>
  <si>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</si>
  <si>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</si>
  <si>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</si>
  <si>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</si>
  <si>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</si>
  <si>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</si>
  <si>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</si>
  <si>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</si>
  <si>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</si>
  <si>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</si>
  <si>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</si>
  <si>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</si>
  <si>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</si>
  <si>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</si>
  <si>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</si>
  <si>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</si>
  <si>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</si>
  <si>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</si>
  <si>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</si>
  <si>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</si>
  <si>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</si>
  <si>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</si>
  <si>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</si>
  <si>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</si>
  <si>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</si>
  <si>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</si>
  <si>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</si>
  <si>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</si>
  <si>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</si>
  <si>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</si>
  <si>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</si>
  <si>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</si>
  <si>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</si>
  <si>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</si>
  <si>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</si>
  <si>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</si>
  <si>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</si>
  <si>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</si>
  <si>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</si>
  <si>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</si>
  <si>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</si>
  <si>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</si>
  <si>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</si>
  <si>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</si>
  <si>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</si>
  <si>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</si>
  <si>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</si>
  <si>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</si>
  <si>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</si>
  <si>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</si>
  <si>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</si>
  <si>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</si>
  <si>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</si>
  <si>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</si>
  <si>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</si>
  <si>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</si>
  <si>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</si>
  <si>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</si>
  <si>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</si>
  <si>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</si>
  <si>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</si>
  <si>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</si>
  <si>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</si>
  <si>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</si>
  <si>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</si>
  <si>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</si>
  <si>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</si>
  <si>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</si>
  <si>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</si>
  <si>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</si>
  <si>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</si>
  <si>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</si>
  <si>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</si>
  <si>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</si>
  <si>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</si>
  <si>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</si>
  <si>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</si>
  <si>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</si>
  <si>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</si>
  <si>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</si>
  <si>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</si>
  <si>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</si>
  <si>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</si>
  <si>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</si>
  <si>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</si>
  <si>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</si>
  <si>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</si>
  <si>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</si>
  <si>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</si>
  <si>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</si>
  <si>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</si>
  <si>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</si>
  <si>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</si>
  <si>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</si>
  <si>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</si>
  <si>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</si>
  <si>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</si>
  <si>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</si>
  <si>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</si>
  <si>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</si>
  <si>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</si>
  <si>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</si>
  <si>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</si>
  <si>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</si>
  <si>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</si>
  <si>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</si>
  <si>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</si>
  <si>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</si>
  <si>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</si>
  <si>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</si>
  <si>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</si>
  <si>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</si>
  <si>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</si>
  <si>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</si>
  <si>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</si>
  <si>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</si>
  <si>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</si>
  <si>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</si>
  <si>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</si>
  <si>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</si>
  <si>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</si>
  <si>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</si>
  <si>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</si>
  <si>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</si>
  <si>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</si>
  <si>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</si>
  <si>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</si>
  <si>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</si>
  <si>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</si>
  <si>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</si>
  <si>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</si>
  <si>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</si>
  <si>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</si>
  <si>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</si>
  <si>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</si>
  <si>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</si>
  <si>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</si>
  <si>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</si>
  <si>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</si>
  <si>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</si>
  <si>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</si>
  <si>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</si>
  <si>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</si>
  <si>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</si>
  <si>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</si>
  <si>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</si>
  <si>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</si>
  <si>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</si>
  <si>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</si>
  <si>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</si>
  <si>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</si>
  <si>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</si>
  <si>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</si>
  <si>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</si>
  <si>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</si>
  <si>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</si>
  <si>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</si>
  <si>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</si>
  <si>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</si>
  <si>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</si>
  <si>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</si>
  <si>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</si>
  <si>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</si>
  <si>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</si>
  <si>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</si>
  <si>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</si>
  <si>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</si>
  <si>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</si>
  <si>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</si>
  <si>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</si>
  <si>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</si>
  <si>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</si>
  <si>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</si>
  <si>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</si>
  <si>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</si>
  <si>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</si>
  <si>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</si>
  <si>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</si>
  <si>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</si>
  <si>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</si>
  <si>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</si>
  <si>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</si>
  <si>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</si>
  <si>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</si>
  <si>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</si>
  <si>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</si>
  <si>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</si>
  <si>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</si>
  <si>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</si>
  <si>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</si>
  <si>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</si>
  <si>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</si>
  <si>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</si>
  <si>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</si>
  <si>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</si>
  <si>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</si>
  <si>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</si>
  <si>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</si>
  <si>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</si>
  <si>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</si>
  <si>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</si>
  <si>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</si>
  <si>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</si>
  <si>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</si>
  <si>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</si>
  <si>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</si>
  <si>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</si>
  <si>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</si>
  <si>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</si>
  <si>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</si>
  <si>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</si>
  <si>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</si>
  <si>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</si>
  <si>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</si>
  <si>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</si>
  <si>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</si>
  <si>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</si>
  <si>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</si>
  <si>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</si>
  <si>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</si>
  <si>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</si>
  <si>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</si>
  <si>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</si>
  <si>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</si>
  <si>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</si>
  <si>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</si>
  <si>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</si>
  <si>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</si>
  <si>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</si>
  <si>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</si>
  <si>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</si>
  <si>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</si>
  <si>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</si>
  <si>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</si>
  <si>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</si>
  <si>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</si>
  <si>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</si>
  <si>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</si>
  <si>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</si>
  <si>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</si>
  <si>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</si>
  <si>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</si>
  <si>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</si>
  <si>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</si>
  <si>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</si>
  <si>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</si>
  <si>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</si>
  <si>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</si>
  <si>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</si>
  <si>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</si>
  <si>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</si>
  <si>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</si>
  <si>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</si>
  <si>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</si>
  <si>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</si>
  <si>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</si>
  <si>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</si>
  <si>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</si>
  <si>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</si>
  <si>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</si>
  <si>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</si>
  <si>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</si>
  <si>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</si>
  <si>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</si>
  <si>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</si>
  <si>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</si>
  <si>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</si>
  <si>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</si>
  <si>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</si>
  <si>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</si>
  <si>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</si>
  <si>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</si>
  <si>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</si>
  <si>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</si>
  <si>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</si>
  <si>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</si>
  <si>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</si>
  <si>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</si>
  <si>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</si>
  <si>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</si>
  <si>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</si>
  <si>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</si>
  <si>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</si>
  <si>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</si>
  <si>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</si>
  <si>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</si>
  <si>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</si>
  <si>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</si>
  <si>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</si>
  <si>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</si>
  <si>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</si>
  <si>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</si>
  <si>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</si>
  <si>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</si>
  <si>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</si>
  <si>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</si>
  <si>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</si>
  <si>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</si>
  <si>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</si>
  <si>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</si>
  <si>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</si>
  <si>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</si>
  <si>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</si>
  <si>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</si>
  <si>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</si>
  <si>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</si>
  <si>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</si>
  <si>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</si>
  <si>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</si>
  <si>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</si>
  <si>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</si>
  <si>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</si>
  <si>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</si>
  <si>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</si>
  <si>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</si>
  <si>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</si>
  <si>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</si>
  <si>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</si>
  <si>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</si>
  <si>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</si>
  <si>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</si>
  <si>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</si>
  <si>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</si>
  <si>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</si>
  <si>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</si>
  <si>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</si>
  <si>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</si>
  <si>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</si>
  <si>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</si>
  <si>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</si>
  <si>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</si>
  <si>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</si>
  <si>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</si>
  <si>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</si>
  <si>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</si>
  <si>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</si>
  <si>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</si>
  <si>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</si>
  <si>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</si>
  <si>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</si>
  <si>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</si>
  <si>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</si>
  <si>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</si>
  <si>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</si>
  <si>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</si>
  <si>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</si>
  <si>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</si>
  <si>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</si>
  <si>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</si>
  <si>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</si>
  <si>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</si>
  <si>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</si>
  <si>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</si>
  <si>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</si>
  <si>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</si>
  <si>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</si>
  <si>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</si>
  <si>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</si>
  <si>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</si>
  <si>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</si>
  <si>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</si>
  <si>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</si>
  <si>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</si>
  <si>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</si>
  <si>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</si>
  <si>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</si>
  <si>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</si>
  <si>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</si>
  <si>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</si>
  <si>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</si>
  <si>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</si>
  <si>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</si>
  <si>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</si>
  <si>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</si>
  <si>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</si>
  <si>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</si>
  <si>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</si>
  <si>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</si>
  <si>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</si>
  <si>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</si>
  <si>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</si>
  <si>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</si>
  <si>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</si>
  <si>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</si>
  <si>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</si>
  <si>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</si>
  <si>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</si>
  <si>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</si>
  <si>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</si>
  <si>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</si>
  <si>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</si>
  <si>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</si>
  <si>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</si>
  <si>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</si>
  <si>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</si>
  <si>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</si>
  <si>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</si>
  <si>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</si>
  <si>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</si>
  <si>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</si>
  <si>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</si>
  <si>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</si>
  <si>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</si>
  <si>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</si>
  <si>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</si>
  <si>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</si>
  <si>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</si>
  <si>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</si>
  <si>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</si>
  <si>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</si>
  <si>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</si>
  <si>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</si>
  <si>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</si>
  <si>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</si>
  <si>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</si>
  <si>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</si>
  <si>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</si>
  <si>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</si>
  <si>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</si>
  <si>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</si>
  <si>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</si>
  <si>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</si>
  <si>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</si>
  <si>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</si>
  <si>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</si>
  <si>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</si>
  <si>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</si>
  <si>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</si>
  <si>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</si>
  <si>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</si>
  <si>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</si>
  <si>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</si>
  <si>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</si>
  <si>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</si>
  <si>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</si>
  <si>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</si>
  <si>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</si>
  <si>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</si>
  <si>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</si>
  <si>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</si>
  <si>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</si>
  <si>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</si>
  <si>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</si>
  <si>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</si>
  <si>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</si>
  <si>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</si>
  <si>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</si>
  <si>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</si>
  <si>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</si>
  <si>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</si>
  <si>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</si>
  <si>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</si>
  <si>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</si>
  <si>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</si>
  <si>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</si>
  <si>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</si>
  <si>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</si>
  <si>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</si>
  <si>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</si>
  <si>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</si>
  <si>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</si>
  <si>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</si>
  <si>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</si>
  <si>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</si>
  <si>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</si>
  <si>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</si>
  <si>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</si>
  <si>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</si>
  <si>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</si>
  <si>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</si>
  <si>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</si>
  <si>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</si>
  <si>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</si>
  <si>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</si>
  <si>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</si>
  <si>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</si>
  <si>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</si>
  <si>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</si>
  <si>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</si>
  <si>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</si>
  <si>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</si>
  <si>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</si>
  <si>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</si>
  <si>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</si>
  <si>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</si>
  <si>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</si>
  <si>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</si>
  <si>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</si>
  <si>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</si>
  <si>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</si>
  <si>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</si>
  <si>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</si>
  <si>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</si>
  <si>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</si>
  <si>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</si>
  <si>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</si>
  <si>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</si>
  <si>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</si>
  <si>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</si>
  <si>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</si>
  <si>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</si>
  <si>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</si>
  <si>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</si>
  <si>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</si>
  <si>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</si>
  <si>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</si>
  <si>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</si>
  <si>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</si>
  <si>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</si>
  <si>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</si>
  <si>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</si>
  <si>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</si>
  <si>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</si>
  <si>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</si>
  <si>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</si>
  <si>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</si>
  <si>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</si>
  <si>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</si>
  <si>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</si>
  <si>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</si>
  <si>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</si>
  <si>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</si>
  <si>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</si>
  <si>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</si>
  <si>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</si>
  <si>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</si>
  <si>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</si>
  <si>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</si>
  <si>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</si>
  <si>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</si>
  <si>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</si>
  <si>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</si>
  <si>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</si>
  <si>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</si>
  <si>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</si>
  <si>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</si>
  <si>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</si>
  <si>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</si>
  <si>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</si>
  <si>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</si>
  <si>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</si>
  <si>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</si>
  <si>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</si>
  <si>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</si>
  <si>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</si>
  <si>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</si>
  <si>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</si>
  <si>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</si>
  <si>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</si>
  <si>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</si>
  <si>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</si>
  <si>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</si>
  <si>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</si>
  <si>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</si>
  <si>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</si>
  <si>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</si>
  <si>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</si>
  <si>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</si>
  <si>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</si>
  <si>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</si>
  <si>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</si>
  <si>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</si>
  <si>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</si>
  <si>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</si>
  <si>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</si>
  <si>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</si>
  <si>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</si>
  <si>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</si>
  <si>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</si>
  <si>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</si>
  <si>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</si>
  <si>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</si>
  <si>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</si>
  <si>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</si>
  <si>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</si>
  <si>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</si>
  <si>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</si>
  <si>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</si>
  <si>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</si>
  <si>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</si>
  <si>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</si>
  <si>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</si>
  <si>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</si>
  <si>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</si>
  <si>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</si>
  <si>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</si>
  <si>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</si>
  <si>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</si>
  <si>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</si>
  <si>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</si>
  <si>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</si>
  <si>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</si>
  <si>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</si>
  <si>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</si>
  <si>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</si>
  <si>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</si>
  <si>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</si>
  <si>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</si>
  <si>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</si>
  <si>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</si>
  <si>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</si>
  <si>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</si>
  <si>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</si>
  <si>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</si>
  <si>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</si>
  <si>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</si>
  <si>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</si>
  <si>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</si>
  <si>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</si>
  <si>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</si>
  <si>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</si>
  <si>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</si>
  <si>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</si>
  <si>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</si>
  <si>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</si>
  <si>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</si>
  <si>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</si>
  <si>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</si>
  <si>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</si>
  <si>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</si>
  <si>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</si>
  <si>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</si>
  <si>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</si>
  <si>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</si>
  <si>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</si>
  <si>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</si>
  <si>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</si>
  <si>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</si>
  <si>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</si>
  <si>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</si>
  <si>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</si>
  <si>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</si>
  <si>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</si>
  <si>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</si>
  <si>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</si>
  <si>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</si>
  <si>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</si>
  <si>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</si>
  <si>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</si>
  <si>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</si>
  <si>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</si>
  <si>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</si>
  <si>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</si>
  <si>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</si>
  <si>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</si>
  <si>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</si>
  <si>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</si>
  <si>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</si>
  <si>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</si>
  <si>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</si>
  <si>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</si>
  <si>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</si>
  <si>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</si>
  <si>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</si>
  <si>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</si>
  <si>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</si>
  <si>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</si>
  <si>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</si>
  <si>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</si>
  <si>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</si>
  <si>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</si>
  <si>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</si>
  <si>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</si>
  <si>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</si>
  <si>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</si>
  <si>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</si>
  <si>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</si>
  <si>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</si>
  <si>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</si>
  <si>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</si>
  <si>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</si>
  <si>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</si>
  <si>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</si>
  <si>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</si>
  <si>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</si>
  <si>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</si>
  <si>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</si>
  <si>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</si>
  <si>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</si>
  <si>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</si>
  <si>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</si>
  <si>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</si>
  <si>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</si>
  <si>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</si>
  <si>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</si>
  <si>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</si>
  <si>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</si>
  <si>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</si>
  <si>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</si>
  <si>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</si>
  <si>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</si>
  <si>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</si>
  <si>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</si>
  <si>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</si>
  <si>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</si>
  <si>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</si>
  <si>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</si>
  <si>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</si>
  <si>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</si>
  <si>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</si>
  <si>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</si>
  <si>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</si>
  <si>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</si>
  <si>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</si>
  <si>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</si>
  <si>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</si>
  <si>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</si>
  <si>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</si>
  <si>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</si>
  <si>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</si>
  <si>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</si>
  <si>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</si>
  <si>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</si>
  <si>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</si>
  <si>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</si>
  <si>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</si>
  <si>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</si>
  <si>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</si>
  <si>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</si>
  <si>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</si>
  <si>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</si>
  <si>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</si>
  <si>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</si>
  <si>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</si>
  <si>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</si>
  <si>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</si>
  <si>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</si>
  <si>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</si>
  <si>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</si>
  <si>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</si>
  <si>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</si>
  <si>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</si>
  <si>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</si>
  <si>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</si>
  <si>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</si>
  <si>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</si>
  <si>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</si>
  <si>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</si>
  <si>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</si>
  <si>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</si>
  <si>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</si>
  <si>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</si>
  <si>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</si>
  <si>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</si>
  <si>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</si>
  <si>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</si>
  <si>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</si>
  <si>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</si>
  <si>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</si>
  <si>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</si>
  <si>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</si>
  <si>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</si>
  <si>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</si>
  <si>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</si>
  <si>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</si>
  <si>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</si>
  <si>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</si>
  <si>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</si>
  <si>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</si>
  <si>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</si>
  <si>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</si>
  <si>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</si>
  <si>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</si>
  <si>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</si>
  <si>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</si>
  <si>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</si>
  <si>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</si>
  <si>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</si>
  <si>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</si>
  <si>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</si>
  <si>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</si>
  <si>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</si>
  <si>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</si>
  <si>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</si>
  <si>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</si>
  <si>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</si>
  <si>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</si>
  <si>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</si>
  <si>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</si>
  <si>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</si>
  <si>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</si>
  <si>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</si>
  <si>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</si>
  <si>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</si>
  <si>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</si>
  <si>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</si>
  <si>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</si>
  <si>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</si>
  <si>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</si>
  <si>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</si>
  <si>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</si>
  <si>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</si>
  <si>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</si>
  <si>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</si>
  <si>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</si>
  <si>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</si>
  <si>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</si>
  <si>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</si>
  <si>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</si>
  <si>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</si>
  <si>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</si>
  <si>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</si>
  <si>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</si>
  <si>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</si>
  <si>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</si>
  <si>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</si>
  <si>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</si>
  <si>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</si>
  <si>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</si>
  <si>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</si>
  <si>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</si>
  <si>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</si>
  <si>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</si>
  <si>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</si>
  <si>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</si>
  <si>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</si>
  <si>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</si>
  <si>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</si>
  <si>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</si>
  <si>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</si>
  <si>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</si>
  <si>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</si>
  <si>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</si>
  <si>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</si>
  <si>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</si>
  <si>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</si>
  <si>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</si>
  <si>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</si>
  <si>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</si>
  <si>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</si>
  <si>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</si>
  <si>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</si>
  <si>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</si>
  <si>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</si>
  <si>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</si>
  <si>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</si>
  <si>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</si>
  <si>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</si>
  <si>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</si>
  <si>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</si>
  <si>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</si>
  <si>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</si>
  <si>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</si>
  <si>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</si>
  <si>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</si>
  <si>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</si>
  <si>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</si>
  <si>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</si>
  <si>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</si>
  <si>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</si>
  <si>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</si>
  <si>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</si>
  <si>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</si>
  <si>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</si>
  <si>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</si>
  <si>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</si>
  <si>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</si>
  <si>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</si>
  <si>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</si>
  <si>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</si>
  <si>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</si>
  <si>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</si>
  <si>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</si>
  <si>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</si>
  <si>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</si>
  <si>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</si>
  <si>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</si>
  <si>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</si>
  <si>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</si>
  <si>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</si>
  <si>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</si>
  <si>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</si>
  <si>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</si>
  <si>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</si>
  <si>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</si>
  <si>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</si>
  <si>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</si>
  <si>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</si>
  <si>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</si>
  <si>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</si>
  <si>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</si>
  <si>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</si>
  <si>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</si>
  <si>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</si>
  <si>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</si>
  <si>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</si>
  <si>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</si>
  <si>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</si>
  <si>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</si>
  <si>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</si>
  <si>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</si>
  <si>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</si>
  <si>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</si>
  <si>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</si>
  <si>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</si>
  <si>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</si>
  <si>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</si>
  <si>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</si>
  <si>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</si>
  <si>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</si>
  <si>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</si>
  <si>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</si>
  <si>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</si>
  <si>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</si>
  <si>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</si>
  <si>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</si>
  <si>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</si>
  <si>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</si>
  <si>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</si>
  <si>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</si>
  <si>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</si>
  <si>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</si>
  <si>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</si>
  <si>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</si>
  <si>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</si>
  <si>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</si>
  <si>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</si>
  <si>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</si>
  <si>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</si>
  <si>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</si>
  <si>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</si>
  <si>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</si>
  <si>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</si>
  <si>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</si>
  <si>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</si>
  <si>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</si>
  <si>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</si>
  <si>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</si>
  <si>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</si>
  <si>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</si>
  <si>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</si>
  <si>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</si>
  <si>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</si>
  <si>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</si>
  <si>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</si>
  <si>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</si>
  <si>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</si>
  <si>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</si>
  <si>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</si>
  <si>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</si>
  <si>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</si>
  <si>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</si>
  <si>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</si>
  <si>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</si>
  <si>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</si>
  <si>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</si>
  <si>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</si>
  <si>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</si>
  <si>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</si>
  <si>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</si>
  <si>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</si>
  <si>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</si>
  <si>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</si>
  <si>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</si>
  <si>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</si>
  <si>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</si>
  <si>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</si>
  <si>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</si>
  <si>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</si>
  <si>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</si>
  <si>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</si>
  <si>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</si>
  <si>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</si>
  <si>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</si>
  <si>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</si>
  <si>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</si>
  <si>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</si>
  <si>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</si>
  <si>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</si>
  <si>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</si>
  <si>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</si>
  <si>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</si>
  <si>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</si>
  <si>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</si>
  <si>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</si>
  <si>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</si>
  <si>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</si>
  <si>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</si>
  <si>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</si>
  <si>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</si>
  <si>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</si>
  <si>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</si>
  <si>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</si>
  <si>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</si>
  <si>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</si>
  <si>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</si>
  <si>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</si>
  <si>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</si>
  <si>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</si>
  <si>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</si>
  <si>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</si>
  <si>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</si>
  <si>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</si>
  <si>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</si>
  <si>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</si>
  <si>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</si>
  <si>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</si>
  <si>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</si>
  <si>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</si>
  <si>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</si>
  <si>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</si>
  <si>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</si>
  <si>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</si>
  <si>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</si>
  <si>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</si>
  <si>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</si>
  <si>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</si>
  <si>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</si>
  <si>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</si>
  <si>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</si>
  <si>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</si>
  <si>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</si>
  <si>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</si>
  <si>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</si>
  <si>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</si>
  <si>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</si>
  <si>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</si>
  <si>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</si>
  <si>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</si>
  <si>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</si>
  <si>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</si>
  <si>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</si>
  <si>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</si>
  <si>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</si>
  <si>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</si>
  <si>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</si>
  <si>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</si>
  <si>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</si>
  <si>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</si>
  <si>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</si>
  <si>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</si>
  <si>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</si>
  <si>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</si>
  <si>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</si>
  <si>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</si>
  <si>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</si>
  <si>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</si>
  <si>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</si>
  <si>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</si>
  <si>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</si>
  <si>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</si>
  <si>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</si>
  <si>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</si>
  <si>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</si>
  <si>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</si>
  <si>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</si>
  <si>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</si>
  <si>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</si>
  <si>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</si>
  <si>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</si>
  <si>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</si>
  <si>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</si>
  <si>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</si>
  <si>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</si>
  <si>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</si>
  <si>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</si>
  <si>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</si>
  <si>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</si>
  <si>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</si>
  <si>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</si>
  <si>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</si>
  <si>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</si>
  <si>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</si>
  <si>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</si>
  <si>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</si>
  <si>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</si>
  <si>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</si>
  <si>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</si>
  <si>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</si>
  <si>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</si>
  <si>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</si>
  <si>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</si>
  <si>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</si>
  <si>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</si>
  <si>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</si>
  <si>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</si>
  <si>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</si>
  <si>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</si>
  <si>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</si>
  <si>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</si>
  <si>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</si>
  <si>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</si>
  <si>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</si>
  <si>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</si>
  <si>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</si>
  <si>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</si>
  <si>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</si>
  <si>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</si>
  <si>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</si>
  <si>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</si>
  <si>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</si>
  <si>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</si>
  <si>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</si>
  <si>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</si>
  <si>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</si>
  <si>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</si>
  <si>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</si>
  <si>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</si>
  <si>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</si>
  <si>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</si>
  <si>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</si>
  <si>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</si>
  <si>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</si>
  <si>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</si>
  <si>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</si>
  <si>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</si>
  <si>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</si>
  <si>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</si>
  <si>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</si>
  <si>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</si>
  <si>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</si>
  <si>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</si>
  <si>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</si>
  <si>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</si>
  <si>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</si>
  <si>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</si>
  <si>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</si>
  <si>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</si>
  <si>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</si>
  <si>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</si>
  <si>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</si>
  <si>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</si>
  <si>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</si>
  <si>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</si>
  <si>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</si>
  <si>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</si>
  <si>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</si>
  <si>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</si>
  <si>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</si>
  <si>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</si>
  <si>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</si>
  <si>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</si>
  <si>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</si>
  <si>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</si>
  <si>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</si>
  <si>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</si>
  <si>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</si>
  <si>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</si>
  <si>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</si>
  <si>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</si>
  <si>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</si>
  <si>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</si>
  <si>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</si>
  <si>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</si>
  <si>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</si>
  <si>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</si>
  <si>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</si>
  <si>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</si>
  <si>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</si>
  <si>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</si>
  <si>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</si>
  <si>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</si>
  <si>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</si>
  <si>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</si>
  <si>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</si>
  <si>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</si>
  <si>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</si>
  <si>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</si>
  <si>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</si>
  <si>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</si>
  <si>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</si>
  <si>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</si>
  <si>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</si>
  <si>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</si>
  <si>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</si>
  <si>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</si>
  <si>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</si>
  <si>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</si>
  <si>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</si>
  <si>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</si>
  <si>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</si>
  <si>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</si>
  <si>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</si>
  <si>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</si>
  <si>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</si>
  <si>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</si>
  <si>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</si>
  <si>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</si>
  <si>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</si>
  <si>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</si>
  <si>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</si>
  <si>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</si>
  <si>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</si>
  <si>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</si>
  <si>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</si>
  <si>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</si>
  <si>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</si>
  <si>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</si>
  <si>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</si>
  <si>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</si>
  <si>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</si>
  <si>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</si>
  <si>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</si>
  <si>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</si>
  <si>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</si>
  <si>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</si>
  <si>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</si>
  <si>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</si>
  <si>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</si>
  <si>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</si>
  <si>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</si>
  <si>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</si>
  <si>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</si>
  <si>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</si>
  <si>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</si>
  <si>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</si>
  <si>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</si>
  <si>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</si>
  <si>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</si>
  <si>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</si>
  <si>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</si>
  <si>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</si>
  <si>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</si>
  <si>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</si>
  <si>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</si>
  <si>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</si>
  <si>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</si>
  <si>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</si>
  <si>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</si>
  <si>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</si>
  <si>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</si>
  <si>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</si>
  <si>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</si>
  <si>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</si>
  <si>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</si>
  <si>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</si>
  <si>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</si>
  <si>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</si>
  <si>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</si>
  <si>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</si>
  <si>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</si>
  <si>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</si>
  <si>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</si>
  <si>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</si>
  <si>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</si>
  <si>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</si>
  <si>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</si>
  <si>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</si>
  <si>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</si>
  <si>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</si>
  <si>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</si>
  <si>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</si>
  <si>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</si>
  <si>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</si>
  <si>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</si>
  <si>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</si>
  <si>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</si>
  <si>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</si>
  <si>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</si>
  <si>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</si>
  <si>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</si>
  <si>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</si>
  <si>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</si>
  <si>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</si>
  <si>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</si>
  <si>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</si>
  <si>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</si>
  <si>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</si>
  <si>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</si>
  <si>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</si>
  <si>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</si>
  <si>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</si>
  <si>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</si>
  <si>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</si>
  <si>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</si>
  <si>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</si>
  <si>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</si>
  <si>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</si>
  <si>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</si>
  <si>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</si>
  <si>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</si>
  <si>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</si>
  <si>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</si>
  <si>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</si>
  <si>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</si>
  <si>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</si>
  <si>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</si>
  <si>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</si>
  <si>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</si>
  <si>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</si>
  <si>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</si>
  <si>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</si>
  <si>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</si>
  <si>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</si>
  <si>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</si>
  <si>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</si>
  <si>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</si>
  <si>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</si>
  <si>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</si>
  <si>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</si>
  <si>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</si>
  <si>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</si>
  <si>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</si>
  <si>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</si>
  <si>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</si>
  <si>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</si>
  <si>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</si>
  <si>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</si>
  <si>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</si>
  <si>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</si>
  <si>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</si>
  <si>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</si>
  <si>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</si>
  <si>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</si>
  <si>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</si>
  <si>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</si>
  <si>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</si>
  <si>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</si>
  <si>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</si>
  <si>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</si>
  <si>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</si>
  <si>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</si>
  <si>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</si>
  <si>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</si>
  <si>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</si>
  <si>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</si>
  <si>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</si>
  <si>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</si>
  <si>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</si>
  <si>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</si>
  <si>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</si>
  <si>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</si>
  <si>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</si>
  <si>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</si>
  <si>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</si>
  <si>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</si>
  <si>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</si>
  <si>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</si>
  <si>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</si>
  <si>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</si>
  <si>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</si>
  <si>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</si>
  <si>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</si>
  <si>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</si>
  <si>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</si>
  <si>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</si>
  <si>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</si>
  <si>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</si>
  <si>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</si>
  <si>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</si>
  <si>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</si>
  <si>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</si>
  <si>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</si>
  <si>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</si>
  <si>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</si>
  <si>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</si>
  <si>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</si>
  <si>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</si>
  <si>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</si>
  <si>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</si>
  <si>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</si>
  <si>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</si>
  <si>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</si>
  <si>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</si>
  <si>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</si>
  <si>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</si>
  <si>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</si>
  <si>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</si>
  <si>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</si>
  <si>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</si>
  <si>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</si>
  <si>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</si>
  <si>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</si>
  <si>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</si>
  <si>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</si>
  <si>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</si>
  <si>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</si>
  <si>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</si>
  <si>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</si>
  <si>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</si>
  <si>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</si>
  <si>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</si>
  <si>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</si>
  <si>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</si>
  <si>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</si>
  <si>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</si>
  <si>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</si>
  <si>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</si>
  <si>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</si>
  <si>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</si>
  <si>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</si>
  <si>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</si>
  <si>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</si>
  <si>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</si>
  <si>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</si>
  <si>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</si>
  <si>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</si>
  <si>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</si>
  <si>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</si>
  <si>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</si>
  <si>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</si>
  <si>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</si>
  <si>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</si>
  <si>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</si>
  <si>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</si>
  <si>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</si>
  <si>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</si>
  <si>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</si>
  <si>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</si>
  <si>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</si>
  <si>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</si>
  <si>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</si>
  <si>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</si>
  <si>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</si>
  <si>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</si>
  <si>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</si>
  <si>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</si>
  <si>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</si>
  <si>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</si>
  <si>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</si>
  <si>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</si>
  <si>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</si>
  <si>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</si>
  <si>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</si>
  <si>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</si>
  <si>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</si>
  <si>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</si>
  <si>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</si>
  <si>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</si>
  <si>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</si>
  <si>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</si>
  <si>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</si>
  <si>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</si>
  <si>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</si>
  <si>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</si>
  <si>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</si>
  <si>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</si>
  <si>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</si>
  <si>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</si>
  <si>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</si>
  <si>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</si>
  <si>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</si>
  <si>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</si>
  <si>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</si>
  <si>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</si>
  <si>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</si>
  <si>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</si>
  <si>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</si>
  <si>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</si>
  <si>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</si>
  <si>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</si>
  <si>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</si>
  <si>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</si>
  <si>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</si>
  <si>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</si>
  <si>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</si>
  <si>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</si>
  <si>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</si>
  <si>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</si>
  <si>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</si>
  <si>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</si>
  <si>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</si>
  <si>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</si>
  <si>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</si>
  <si>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</si>
  <si>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</si>
  <si>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</si>
  <si>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</si>
  <si>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</si>
  <si>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</si>
  <si>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</si>
  <si>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</si>
  <si>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</si>
  <si>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</si>
  <si>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</si>
  <si>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</si>
  <si>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</si>
  <si>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</si>
  <si>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</si>
  <si>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</si>
  <si>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</si>
  <si>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</si>
  <si>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</si>
  <si>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</si>
  <si>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</si>
  <si>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</si>
  <si>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</si>
  <si>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</si>
  <si>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</si>
  <si>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</si>
  <si>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</si>
  <si>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</si>
  <si>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</si>
  <si>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</si>
  <si>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</si>
  <si>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</si>
  <si>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</si>
  <si>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</si>
  <si>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</si>
  <si>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</si>
  <si>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</si>
  <si>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</si>
  <si>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</si>
  <si>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</si>
  <si>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</si>
  <si>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</si>
  <si>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</si>
  <si>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</si>
  <si>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</si>
  <si>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</si>
  <si>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</si>
  <si>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</si>
  <si>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</si>
  <si>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</si>
  <si>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</si>
  <si>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</si>
  <si>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</si>
  <si>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</si>
  <si>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</si>
  <si>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</si>
  <si>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</si>
  <si>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</si>
  <si>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</si>
  <si>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</si>
  <si>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</si>
  <si>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</si>
  <si>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</si>
  <si>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</si>
  <si>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</si>
  <si>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</si>
  <si>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</si>
  <si>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</si>
  <si>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</si>
  <si>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</si>
  <si>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</si>
  <si>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</si>
  <si>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</si>
  <si>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</si>
  <si>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</si>
  <si>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</si>
  <si>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</si>
  <si>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</si>
  <si>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</si>
  <si>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</si>
  <si>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</si>
  <si>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</si>
  <si>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</si>
  <si>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</si>
  <si>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</si>
  <si>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</si>
  <si>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</si>
  <si>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</si>
  <si>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</si>
  <si>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</si>
  <si>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</si>
  <si>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</si>
  <si>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</si>
  <si>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</si>
  <si>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</si>
  <si>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</si>
  <si>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</si>
  <si>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</si>
  <si>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</si>
  <si>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</si>
  <si>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</si>
  <si>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</si>
  <si>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</si>
  <si>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</si>
  <si>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</si>
  <si>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</si>
  <si>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</si>
  <si>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</si>
  <si>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</si>
  <si>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</si>
  <si>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</si>
  <si>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</si>
  <si>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</si>
  <si>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</si>
  <si>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</si>
  <si>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</si>
  <si>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</si>
  <si>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</si>
  <si>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</si>
  <si>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</si>
  <si>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</si>
  <si>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</si>
  <si>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</si>
  <si>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</si>
  <si>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</si>
  <si>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</si>
  <si>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</si>
  <si>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</si>
  <si>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</si>
  <si>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</si>
  <si>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</si>
  <si>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</si>
  <si>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</si>
  <si>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</si>
  <si>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</si>
  <si>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</si>
  <si>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</si>
  <si>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</si>
  <si>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</si>
  <si>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</si>
  <si>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</si>
  <si>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</si>
  <si>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</si>
  <si>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</si>
  <si>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</si>
  <si>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</si>
  <si>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</si>
  <si>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</si>
  <si>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</si>
  <si>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</si>
  <si>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</si>
  <si>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</si>
  <si>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</si>
  <si>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</si>
  <si>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</si>
  <si>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</si>
  <si>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</si>
  <si>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</si>
  <si>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</si>
  <si>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</si>
  <si>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</si>
  <si>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</si>
  <si>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</si>
  <si>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</si>
  <si>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</si>
  <si>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</si>
  <si>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</si>
  <si>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</si>
  <si>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</si>
  <si>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</si>
  <si>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</si>
  <si>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</si>
  <si>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</si>
  <si>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</si>
  <si>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</si>
  <si>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</si>
  <si>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</si>
  <si>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</si>
  <si>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</si>
  <si>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</si>
  <si>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</si>
  <si>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</si>
  <si>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</si>
  <si>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</si>
  <si>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</si>
  <si>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</si>
  <si>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</si>
  <si>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</si>
  <si>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</si>
  <si>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</si>
  <si>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</si>
  <si>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</si>
  <si>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</si>
  <si>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</si>
  <si>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</si>
  <si>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</si>
  <si>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</si>
  <si>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</si>
  <si>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</si>
  <si>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</si>
  <si>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</si>
  <si>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</si>
  <si>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</si>
  <si>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</si>
  <si>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</si>
  <si>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</si>
  <si>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</si>
  <si>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</si>
  <si>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</si>
  <si>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</si>
  <si>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</si>
  <si>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</si>
  <si>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</si>
  <si>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</si>
  <si>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</si>
  <si>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</si>
  <si>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</si>
  <si>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</si>
  <si>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</si>
  <si>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</si>
  <si>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</si>
  <si>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</si>
  <si>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</si>
  <si>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</si>
  <si>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</si>
  <si>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</si>
  <si>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</si>
  <si>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</si>
  <si>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</si>
  <si>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</si>
  <si>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</si>
  <si>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</si>
  <si>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</si>
  <si>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</si>
  <si>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</si>
  <si>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</si>
  <si>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</si>
  <si>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</si>
  <si>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</si>
  <si>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</si>
  <si>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</si>
  <si>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</si>
  <si>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</si>
  <si>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</si>
  <si>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</si>
  <si>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</si>
  <si>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</si>
  <si>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</si>
  <si>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</si>
  <si>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</si>
  <si>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</si>
  <si>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</si>
  <si>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</si>
  <si>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</si>
  <si>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</si>
  <si>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</si>
  <si>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</si>
  <si>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</si>
  <si>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</si>
  <si>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</si>
  <si>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</si>
  <si>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</si>
  <si>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</si>
  <si>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</si>
  <si>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</si>
  <si>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</si>
  <si>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</si>
  <si>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</si>
  <si>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</si>
  <si>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</si>
  <si>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</si>
  <si>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</si>
  <si>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</si>
  <si>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</si>
  <si>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</si>
  <si>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</si>
  <si>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</si>
  <si>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</si>
  <si>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</si>
  <si>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</si>
  <si>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</si>
  <si>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</si>
  <si>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</si>
  <si>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</si>
  <si>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</si>
  <si>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</si>
  <si>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</si>
  <si>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</si>
  <si>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</si>
  <si>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</si>
  <si>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</si>
  <si>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</si>
  <si>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</si>
  <si>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</si>
  <si>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</si>
  <si>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</si>
  <si>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</si>
  <si>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</si>
  <si>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</si>
  <si>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</si>
  <si>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</si>
  <si>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</si>
  <si>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</si>
  <si>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</si>
  <si>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</si>
  <si>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</si>
  <si>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</si>
  <si>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</si>
  <si>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</si>
  <si>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</si>
  <si>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</si>
  <si>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</si>
  <si>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</si>
  <si>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</si>
  <si>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</si>
  <si>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</si>
  <si>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</si>
  <si>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</si>
  <si>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</si>
  <si>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</si>
  <si>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</si>
  <si>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</si>
  <si>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</si>
  <si>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</si>
  <si>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</si>
  <si>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</si>
  <si>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</si>
  <si>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</si>
  <si>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</si>
  <si>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</si>
  <si>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</si>
  <si>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</si>
  <si>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</si>
  <si>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</si>
  <si>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</si>
  <si>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</si>
  <si>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</si>
  <si>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</si>
  <si>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</si>
  <si>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</si>
  <si>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</si>
  <si>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</si>
  <si>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</si>
  <si>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</si>
  <si>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</si>
  <si>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</si>
  <si>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</si>
  <si>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</si>
  <si>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</si>
  <si>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</si>
  <si>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</si>
  <si>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</si>
  <si>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</si>
  <si>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</si>
  <si>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</si>
  <si>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</si>
  <si>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</si>
  <si>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</si>
  <si>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</si>
  <si>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</si>
  <si>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</si>
  <si>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</si>
  <si>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</si>
  <si>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</si>
  <si>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</si>
  <si>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</si>
  <si>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</si>
  <si>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</si>
  <si>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</si>
  <si>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</si>
  <si>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</si>
  <si>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</si>
  <si>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</si>
  <si>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</si>
  <si>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</si>
  <si>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</si>
  <si>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</si>
  <si>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</si>
  <si>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</si>
  <si>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</si>
  <si>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</si>
  <si>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</si>
  <si>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</si>
  <si>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</si>
  <si>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</si>
  <si>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</si>
  <si>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</si>
  <si>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</si>
  <si>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</si>
  <si>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</si>
  <si>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</si>
  <si>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</si>
  <si>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</si>
  <si>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</si>
  <si>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</si>
  <si>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</si>
  <si>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</si>
  <si>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</si>
  <si>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</si>
  <si>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</si>
  <si>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</si>
  <si>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</si>
  <si>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</si>
  <si>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</si>
  <si>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</si>
  <si>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</si>
  <si>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</si>
  <si>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</si>
  <si>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</si>
  <si>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</si>
  <si>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</si>
  <si>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</si>
  <si>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</si>
  <si>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</si>
  <si>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</si>
  <si>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</si>
  <si>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</si>
  <si>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</si>
  <si>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</si>
  <si>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</si>
  <si>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</si>
  <si>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</si>
  <si>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</si>
  <si>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</si>
  <si>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</si>
  <si>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</si>
  <si>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</si>
  <si>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</si>
  <si>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</si>
  <si>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</si>
  <si>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</si>
  <si>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</si>
  <si>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</si>
  <si>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</si>
  <si>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</si>
  <si>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</si>
  <si>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</si>
  <si>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</si>
  <si>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</si>
  <si>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</si>
  <si>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</si>
  <si>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</si>
  <si>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</si>
  <si>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</si>
  <si>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</si>
  <si>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</si>
  <si>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</si>
  <si>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</si>
  <si>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</si>
  <si>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</si>
  <si>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</si>
  <si>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</si>
  <si>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</si>
  <si>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</si>
  <si>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</si>
  <si>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</si>
  <si>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</si>
  <si>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</si>
  <si>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</si>
  <si>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</si>
  <si>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</si>
  <si>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</si>
  <si>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</si>
  <si>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</si>
  <si>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</si>
  <si>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</si>
  <si>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</si>
  <si>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</si>
  <si>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</si>
  <si>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</si>
  <si>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</si>
  <si>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</si>
  <si>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</si>
  <si>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</si>
  <si>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</si>
  <si>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</si>
  <si>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</si>
  <si>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</si>
  <si>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</si>
  <si>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</si>
  <si>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</si>
  <si>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</si>
  <si>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</si>
  <si>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</si>
  <si>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</si>
  <si>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</si>
  <si>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</si>
  <si>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</si>
  <si>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</si>
  <si>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</si>
  <si>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</si>
  <si>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</si>
  <si>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</si>
  <si>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</si>
  <si>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</si>
  <si>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</si>
  <si>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</si>
  <si>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</si>
  <si>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</si>
  <si>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</si>
  <si>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</si>
  <si>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</si>
  <si>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</si>
  <si>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</si>
  <si>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</si>
  <si>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</si>
  <si>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</si>
  <si>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</si>
  <si>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</si>
  <si>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</si>
  <si>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</si>
  <si>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</si>
  <si>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</si>
  <si>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</si>
  <si>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</si>
  <si>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</si>
  <si>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</si>
  <si>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</si>
  <si>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</si>
  <si>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</si>
  <si>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</si>
  <si>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</si>
  <si>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</si>
  <si>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</si>
  <si>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</si>
  <si>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</si>
  <si>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</si>
  <si>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</si>
  <si>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</si>
  <si>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</si>
  <si>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</si>
  <si>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</si>
  <si>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</si>
  <si>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</si>
  <si>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</si>
  <si>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</si>
  <si>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</si>
  <si>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</si>
  <si>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</si>
  <si>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</si>
  <si>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</si>
  <si>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</si>
  <si>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</si>
  <si>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</si>
  <si>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</si>
  <si>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</si>
  <si>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</si>
  <si>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</si>
  <si>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</si>
  <si>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</si>
  <si>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</si>
  <si>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</si>
  <si>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</si>
  <si>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</si>
  <si>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</si>
  <si>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</si>
  <si>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</si>
  <si>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</si>
  <si>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</si>
  <si>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</si>
  <si>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</si>
  <si>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</si>
  <si>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</si>
  <si>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</si>
  <si>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</si>
  <si>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</si>
  <si>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</si>
  <si>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</si>
  <si>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</si>
  <si>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</si>
  <si>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</si>
  <si>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</si>
  <si>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</si>
  <si>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</si>
  <si>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</si>
  <si>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</si>
  <si>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</si>
  <si>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</si>
  <si>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</si>
  <si>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</si>
  <si>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</si>
  <si>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</si>
  <si>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</si>
  <si>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</si>
  <si>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</si>
  <si>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</si>
  <si>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</si>
  <si>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</si>
  <si>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</si>
  <si>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</si>
  <si>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</si>
  <si>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</si>
  <si>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</si>
  <si>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</si>
  <si>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</si>
  <si>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</si>
  <si>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</si>
  <si>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</si>
  <si>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</si>
  <si>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</si>
  <si>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</si>
  <si>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</si>
  <si>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</si>
  <si>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</si>
  <si>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</si>
  <si>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</si>
  <si>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</si>
  <si>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</si>
  <si>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</si>
  <si>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</si>
  <si>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</si>
  <si>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</si>
  <si>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</si>
  <si>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</si>
  <si>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</si>
  <si>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</si>
  <si>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</si>
  <si>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</si>
  <si>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</si>
  <si>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</si>
  <si>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</si>
  <si>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</si>
  <si>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</si>
  <si>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</si>
  <si>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</si>
  <si>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</si>
  <si>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</si>
  <si>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</si>
  <si>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</si>
  <si>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</si>
  <si>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</si>
  <si>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</si>
  <si>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</si>
  <si>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</si>
  <si>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</si>
  <si>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</si>
  <si>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</si>
  <si>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</si>
  <si>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</si>
  <si>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</si>
  <si>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</si>
  <si>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</si>
  <si>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</si>
  <si>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</si>
  <si>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</si>
  <si>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</si>
  <si>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</si>
  <si>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</si>
  <si>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</si>
  <si>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</si>
  <si>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</si>
  <si>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</si>
  <si>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</si>
  <si>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</si>
  <si>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</si>
  <si>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</si>
  <si>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</si>
  <si>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</si>
  <si>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</si>
  <si>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</si>
  <si>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</si>
  <si>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</si>
  <si>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</si>
  <si>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</si>
  <si>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</si>
  <si>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</si>
  <si>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</si>
  <si>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</si>
  <si>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</si>
  <si>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</si>
  <si>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</si>
  <si>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</si>
  <si>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</si>
  <si>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</si>
  <si>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</si>
  <si>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</si>
  <si>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</si>
  <si>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</si>
  <si>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</si>
  <si>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</si>
  <si>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</si>
  <si>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</si>
  <si>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</si>
  <si>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</si>
  <si>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</si>
  <si>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</si>
  <si>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</si>
  <si>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</si>
  <si>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</si>
  <si>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</si>
  <si>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</si>
  <si>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</si>
  <si>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</si>
  <si>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</si>
  <si>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</si>
  <si>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</si>
  <si>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</si>
  <si>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</si>
  <si>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</si>
  <si>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</si>
  <si>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</si>
  <si>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</si>
  <si>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</si>
  <si>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</si>
  <si>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</si>
  <si>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</si>
  <si>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</si>
  <si>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</si>
  <si>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</si>
  <si>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</si>
  <si>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</si>
  <si>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</si>
  <si>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</si>
  <si>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</si>
  <si>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</si>
  <si>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</si>
  <si>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</si>
  <si>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</si>
  <si>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</si>
  <si>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</si>
  <si>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</si>
  <si>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</si>
  <si>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</si>
  <si>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</si>
  <si>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</si>
  <si>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</si>
  <si>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</si>
  <si>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</si>
  <si>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</si>
  <si>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</si>
  <si>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</si>
  <si>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</si>
  <si>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</si>
  <si>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</si>
  <si>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</si>
  <si>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</si>
  <si>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</si>
  <si>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</si>
  <si>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</si>
  <si>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</si>
  <si>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</si>
  <si>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</si>
  <si>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</si>
  <si>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</si>
  <si>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</si>
  <si>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</si>
  <si>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</si>
  <si>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</si>
  <si>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</si>
  <si>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</si>
  <si>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</si>
  <si>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</si>
  <si>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</si>
  <si>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</si>
  <si>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</si>
  <si>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</si>
  <si>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</si>
  <si>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</si>
  <si>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</si>
  <si>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</si>
  <si>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</si>
  <si>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</si>
  <si>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</si>
  <si>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</si>
  <si>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</si>
  <si>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</si>
  <si>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</si>
  <si>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</si>
  <si>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</si>
  <si>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</si>
  <si>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</si>
  <si>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</si>
  <si>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</si>
  <si>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</si>
  <si>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</si>
  <si>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</si>
  <si>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</si>
  <si>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</si>
  <si>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</si>
  <si>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</si>
  <si>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</si>
  <si>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</si>
  <si>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</si>
  <si>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</si>
  <si>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</si>
  <si>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</si>
  <si>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</si>
  <si>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</si>
  <si>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</si>
  <si>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</si>
  <si>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</si>
  <si>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</si>
  <si>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</si>
  <si>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</si>
  <si>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</si>
  <si>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</si>
  <si>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</si>
  <si>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</si>
  <si>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</si>
  <si>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</si>
  <si>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</si>
  <si>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</si>
  <si>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</si>
  <si>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</si>
  <si>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</si>
  <si>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</si>
  <si>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</si>
  <si>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</si>
  <si>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</si>
  <si>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</si>
  <si>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</si>
  <si>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</si>
  <si>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</si>
  <si>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</si>
  <si>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</si>
  <si>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</si>
  <si>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</si>
  <si>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</si>
  <si>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</si>
  <si>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</si>
  <si>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</si>
  <si>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</si>
  <si>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</si>
  <si>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</si>
  <si>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</si>
  <si>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</si>
  <si>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</si>
  <si>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</si>
  <si>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</si>
  <si>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</si>
  <si>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</si>
  <si>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</si>
  <si>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</si>
  <si>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</si>
  <si>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</si>
  <si>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</si>
  <si>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</si>
  <si>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</si>
  <si>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</si>
  <si>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</si>
  <si>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</si>
  <si>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</si>
  <si>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</si>
  <si>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</si>
  <si>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</si>
  <si>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</si>
  <si>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</si>
  <si>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</si>
  <si>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</si>
  <si>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</si>
  <si>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</si>
  <si>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</si>
  <si>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</si>
  <si>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</si>
  <si>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</si>
  <si>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</si>
  <si>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</si>
  <si>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</si>
  <si>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</si>
  <si>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</si>
  <si>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</si>
  <si>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</si>
  <si>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</si>
  <si>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</si>
  <si>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</si>
  <si>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</si>
  <si>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</si>
  <si>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</si>
  <si>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</si>
  <si>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</si>
  <si>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</si>
  <si>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</si>
  <si>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</si>
  <si>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</si>
  <si>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</si>
  <si>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</si>
  <si>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</si>
  <si>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</si>
  <si>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</si>
  <si>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</si>
  <si>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</si>
  <si>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</si>
  <si>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</si>
  <si>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</si>
  <si>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</si>
  <si>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</si>
  <si>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</si>
  <si>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</si>
  <si>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</si>
  <si>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</si>
  <si>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</si>
  <si>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</si>
  <si>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</si>
  <si>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</si>
  <si>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</si>
  <si>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</si>
  <si>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</si>
  <si>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</si>
  <si>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</si>
  <si>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</si>
  <si>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</si>
  <si>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</si>
  <si>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</si>
  <si>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</si>
  <si>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</si>
  <si>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</si>
  <si>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</si>
  <si>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</si>
  <si>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</si>
  <si>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</si>
  <si>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</si>
  <si>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</si>
  <si>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</si>
  <si>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</si>
  <si>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</si>
  <si>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</si>
  <si>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</si>
  <si>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</si>
  <si>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</si>
  <si>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</si>
  <si>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</si>
  <si>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</si>
  <si>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</si>
  <si>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</si>
  <si>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</si>
  <si>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</si>
  <si>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</si>
  <si>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</si>
  <si>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</si>
  <si>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</si>
  <si>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</si>
  <si>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</si>
  <si>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</si>
  <si>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</si>
  <si>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</si>
  <si>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</si>
  <si>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</si>
  <si>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</si>
  <si>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</si>
  <si>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</si>
  <si>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</si>
  <si>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</si>
  <si>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</si>
  <si>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</si>
  <si>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</si>
  <si>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</si>
  <si>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</si>
  <si>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</si>
  <si>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</si>
  <si>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</si>
  <si>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</si>
  <si>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</si>
  <si>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</si>
  <si>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</si>
  <si>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</si>
  <si>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</si>
  <si>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</si>
  <si>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</si>
  <si>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</si>
  <si>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</si>
  <si>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</si>
  <si>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</si>
  <si>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</si>
  <si>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</si>
  <si>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</si>
  <si>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</si>
  <si>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</si>
  <si>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</si>
  <si>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</si>
  <si>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</si>
  <si>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</si>
  <si>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</si>
  <si>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</si>
  <si>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</si>
  <si>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</si>
  <si>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</si>
  <si>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</si>
  <si>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</si>
  <si>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</si>
  <si>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</si>
  <si>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</si>
  <si>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</si>
  <si>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</si>
  <si>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</si>
  <si>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</si>
  <si>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</si>
  <si>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</si>
  <si>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</si>
  <si>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</si>
  <si>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</si>
  <si>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</si>
  <si>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</si>
  <si>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</si>
  <si>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</si>
  <si>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</si>
  <si>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</si>
  <si>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</si>
  <si>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</si>
  <si>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</si>
  <si>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</si>
  <si>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</si>
  <si>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</si>
  <si>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</si>
  <si>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</si>
  <si>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</si>
  <si>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</si>
  <si>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</si>
  <si>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</si>
  <si>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</si>
  <si>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</si>
  <si>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</si>
  <si>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</si>
  <si>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</si>
  <si>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</si>
  <si>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</si>
  <si>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</si>
  <si>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</si>
  <si>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</si>
  <si>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</si>
  <si>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</si>
  <si>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</si>
  <si>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</si>
  <si>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</si>
  <si>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</si>
  <si>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</si>
  <si>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</si>
  <si>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</si>
  <si>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</si>
  <si>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</si>
  <si>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</si>
  <si>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</si>
  <si>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</si>
  <si>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</si>
  <si>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</si>
  <si>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</si>
  <si>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</si>
  <si>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</si>
  <si>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</si>
  <si>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</si>
  <si>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</si>
  <si>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</si>
  <si>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</si>
  <si>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</si>
  <si>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</si>
  <si>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</si>
  <si>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</si>
  <si>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</si>
  <si>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</si>
  <si>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</si>
  <si>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</si>
  <si>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</si>
  <si>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</si>
  <si>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</si>
  <si>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</si>
  <si>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</si>
  <si>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</si>
  <si>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</si>
  <si>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</si>
  <si>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</si>
  <si>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</si>
  <si>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</si>
  <si>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</si>
  <si>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</si>
  <si>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</si>
  <si>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</si>
  <si>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</si>
  <si>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</si>
  <si>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</si>
  <si>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</si>
  <si>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</si>
  <si>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</si>
  <si>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</si>
  <si>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</si>
  <si>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</si>
  <si>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</si>
  <si>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</si>
  <si>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</si>
  <si>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</si>
  <si>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</si>
  <si>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</si>
  <si>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</si>
  <si>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</si>
  <si>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</si>
  <si>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</si>
  <si>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</si>
  <si>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</si>
  <si>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</si>
  <si>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</si>
  <si>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</si>
  <si>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</si>
  <si>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</si>
  <si>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</si>
  <si>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</si>
  <si>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</si>
  <si>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</si>
  <si>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</si>
  <si>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</si>
  <si>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</si>
  <si>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</si>
  <si>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</si>
  <si>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</si>
  <si>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</si>
  <si>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</si>
  <si>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</si>
  <si>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</si>
  <si>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</si>
  <si>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</si>
  <si>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</si>
  <si>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</si>
  <si>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</si>
  <si>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</si>
  <si>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</si>
  <si>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</si>
  <si>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</si>
  <si>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</si>
  <si>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</si>
  <si>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</si>
  <si>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</si>
  <si>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</si>
  <si>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</si>
  <si>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</si>
  <si>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</si>
  <si>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</si>
  <si>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</si>
  <si>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</si>
  <si>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</si>
  <si>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</si>
  <si>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</si>
  <si>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</si>
  <si>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</si>
  <si>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</si>
  <si>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</si>
  <si>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</si>
  <si>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</si>
  <si>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</si>
  <si>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</si>
  <si>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</si>
  <si>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</si>
  <si>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</si>
  <si>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</si>
  <si>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</si>
  <si>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</si>
  <si>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</si>
  <si>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</si>
  <si>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</si>
  <si>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</si>
  <si>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</si>
  <si>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</si>
  <si>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</si>
  <si>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</si>
  <si>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</si>
  <si>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</si>
  <si>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</si>
  <si>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</si>
  <si>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</si>
  <si>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</si>
  <si>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</si>
  <si>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</si>
  <si>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</si>
  <si>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</si>
  <si>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</si>
  <si>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</si>
  <si>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</si>
  <si>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</si>
  <si>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</si>
  <si>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</si>
  <si>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</si>
  <si>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</si>
  <si>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</si>
  <si>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</si>
  <si>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</si>
  <si>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</si>
  <si>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</si>
  <si>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</si>
  <si>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</si>
  <si>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</si>
  <si>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</si>
  <si>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</si>
  <si>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</si>
  <si>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</si>
  <si>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</si>
  <si>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</si>
  <si>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</si>
  <si>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</si>
  <si>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</si>
  <si>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</si>
  <si>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</si>
  <si>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</si>
  <si>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</si>
  <si>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</si>
  <si>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</si>
  <si>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</si>
  <si>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</si>
  <si>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</si>
  <si>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</si>
  <si>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</si>
  <si>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</si>
  <si>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</si>
  <si>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</si>
  <si>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</si>
  <si>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</si>
  <si>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</si>
  <si>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</si>
  <si>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</si>
  <si>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</si>
  <si>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</si>
  <si>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</si>
  <si>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</si>
  <si>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</si>
  <si>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</si>
  <si>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</si>
  <si>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</si>
  <si>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</si>
  <si>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</si>
  <si>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</si>
  <si>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</si>
  <si>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</si>
  <si>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</si>
  <si>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</si>
  <si>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</si>
  <si>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</si>
  <si>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</si>
  <si>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</si>
  <si>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</si>
  <si>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</si>
  <si>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</si>
  <si>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</si>
  <si>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</si>
  <si>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</si>
  <si>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</si>
  <si>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</si>
  <si>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</si>
  <si>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</si>
  <si>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</si>
  <si>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</si>
  <si>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</si>
  <si>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</si>
  <si>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</si>
  <si>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</si>
  <si>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</si>
  <si>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</si>
  <si>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</si>
  <si>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</si>
  <si>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</si>
  <si>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</si>
  <si>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</si>
  <si>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</si>
  <si>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</si>
  <si>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</si>
  <si>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</si>
  <si>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</si>
  <si>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</si>
  <si>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</si>
  <si>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</si>
  <si>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</si>
  <si>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</si>
  <si>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</si>
  <si>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</si>
  <si>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</si>
  <si>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</si>
  <si>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</si>
  <si>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</si>
  <si>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</si>
  <si>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</si>
  <si>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</si>
  <si>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</si>
  <si>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</si>
  <si>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</si>
  <si>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</si>
  <si>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</si>
  <si>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</si>
  <si>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</si>
  <si>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</si>
  <si>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</si>
  <si>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</si>
  <si>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</si>
  <si>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</si>
  <si>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</si>
  <si>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</si>
  <si>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</si>
  <si>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</si>
  <si>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</si>
  <si>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</si>
  <si>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</si>
  <si>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</si>
  <si>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</si>
  <si>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</si>
  <si>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</si>
  <si>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</si>
  <si>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</si>
  <si>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</si>
  <si>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</si>
  <si>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</si>
  <si>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</si>
  <si>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</si>
  <si>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</si>
  <si>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</si>
  <si>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</si>
  <si>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</si>
  <si>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</si>
  <si>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</si>
  <si>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</si>
  <si>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</si>
  <si>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</si>
  <si>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</si>
  <si>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</si>
  <si>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</si>
  <si>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</si>
  <si>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</si>
  <si>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</si>
  <si>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</si>
  <si>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</si>
  <si>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</si>
  <si>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</si>
  <si>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</si>
  <si>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</si>
  <si>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</si>
  <si>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</si>
  <si>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</si>
  <si>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</si>
  <si>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</si>
  <si>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</si>
  <si>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</si>
  <si>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</si>
  <si>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</si>
  <si>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</si>
  <si>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</si>
  <si>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</si>
  <si>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</si>
  <si>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</si>
  <si>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</si>
  <si>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</si>
  <si>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</si>
  <si>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</si>
  <si>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</si>
  <si>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</si>
  <si>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</si>
  <si>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</si>
  <si>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</si>
  <si>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</si>
  <si>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</si>
  <si>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</si>
  <si>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</si>
  <si>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</si>
  <si>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</si>
  <si>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</si>
  <si>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</si>
  <si>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</si>
  <si>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</si>
  <si>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</si>
  <si>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</si>
  <si>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</si>
  <si>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</si>
  <si>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</si>
  <si>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</si>
  <si>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</si>
  <si>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</si>
  <si>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</si>
  <si>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</si>
  <si>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</si>
  <si>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</si>
  <si>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</si>
  <si>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</si>
  <si>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</si>
  <si>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</si>
  <si>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</si>
  <si>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</si>
  <si>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</si>
  <si>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</si>
  <si>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</si>
  <si>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</si>
  <si>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</si>
  <si>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</si>
  <si>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</si>
  <si>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</si>
  <si>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</si>
  <si>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</si>
  <si>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</si>
  <si>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</si>
  <si>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</si>
  <si>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</si>
  <si>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</si>
  <si>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</si>
  <si>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</si>
  <si>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</si>
  <si>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</si>
  <si>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</si>
  <si>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</si>
  <si>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</si>
  <si>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</si>
  <si>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</si>
  <si>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</si>
  <si>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</si>
  <si>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</si>
  <si>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</si>
  <si>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</si>
  <si>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</si>
  <si>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</si>
  <si>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</si>
  <si>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</si>
  <si>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</si>
  <si>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</si>
  <si>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</si>
  <si>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</si>
  <si>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</si>
  <si>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</si>
  <si>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</si>
  <si>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</si>
  <si>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</si>
  <si>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</si>
  <si>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</si>
  <si>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</si>
  <si>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</si>
  <si>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</si>
  <si>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</si>
  <si>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</si>
  <si>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</si>
  <si>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</si>
  <si>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</si>
  <si>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</si>
  <si>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</si>
  <si>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</si>
  <si>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</si>
  <si>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</si>
  <si>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</si>
  <si>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</si>
  <si>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</si>
  <si>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</si>
  <si>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</si>
  <si>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</si>
  <si>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</si>
  <si>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</si>
  <si>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</si>
  <si>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</si>
  <si>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</si>
  <si>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</si>
  <si>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</si>
  <si>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</si>
  <si>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</si>
  <si>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</si>
  <si>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</si>
  <si>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</si>
  <si>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</si>
  <si>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</si>
  <si>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</si>
  <si>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</si>
  <si>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</si>
  <si>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</si>
  <si>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</si>
  <si>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</si>
  <si>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</si>
  <si>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</si>
  <si>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</si>
  <si>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</si>
  <si>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</si>
  <si>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</si>
  <si>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</si>
  <si>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</si>
  <si>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</si>
  <si>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</si>
  <si>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</si>
  <si>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</si>
  <si>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</si>
  <si>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</si>
  <si>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</si>
  <si>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</si>
  <si>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</si>
  <si>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</si>
  <si>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</si>
  <si>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</si>
  <si>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</si>
  <si>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</si>
  <si>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</si>
  <si>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</si>
  <si>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</si>
  <si>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</si>
  <si>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</si>
  <si>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</si>
  <si>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</si>
  <si>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</si>
  <si>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</si>
  <si>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</si>
  <si>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</si>
  <si>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</si>
  <si>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</si>
  <si>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</si>
  <si>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</si>
  <si>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</si>
  <si>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</si>
  <si>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</si>
  <si>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</si>
  <si>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</si>
  <si>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</si>
  <si>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</si>
  <si>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</si>
  <si>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</si>
  <si>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</si>
  <si>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</si>
  <si>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</si>
  <si>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</si>
  <si>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</si>
  <si>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</si>
  <si>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</si>
  <si>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</si>
  <si>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</si>
  <si>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</si>
  <si>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</si>
  <si>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</si>
  <si>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</si>
  <si>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</si>
  <si>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</si>
  <si>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</si>
  <si>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</si>
  <si>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</si>
  <si>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</si>
  <si>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</si>
  <si>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</si>
  <si>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</si>
  <si>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</si>
  <si>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</si>
  <si>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</si>
  <si>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</si>
  <si>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</si>
  <si>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</si>
  <si>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</si>
  <si>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</si>
  <si>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</si>
  <si>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</si>
  <si>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</si>
  <si>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</si>
  <si>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</si>
  <si>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</si>
  <si>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</si>
  <si>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</si>
  <si>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</si>
  <si>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</si>
  <si>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</si>
  <si>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</si>
  <si>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</si>
  <si>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</si>
  <si>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</si>
  <si>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</si>
  <si>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</si>
  <si>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</si>
  <si>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</si>
  <si>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</si>
  <si>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</si>
  <si>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</si>
  <si>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</si>
  <si>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</si>
  <si>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</si>
  <si>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</si>
  <si>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</si>
  <si>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</si>
  <si>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</si>
  <si>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</si>
  <si>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</si>
  <si>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</si>
  <si>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</si>
  <si>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</si>
  <si>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</si>
  <si>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</si>
  <si>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</si>
  <si>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</si>
  <si>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</si>
  <si>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</si>
  <si>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</si>
  <si>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</si>
  <si>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</si>
  <si>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</si>
  <si>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</si>
  <si>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</si>
  <si>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</si>
  <si>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</si>
  <si>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</si>
  <si>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</si>
  <si>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</si>
  <si>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</si>
  <si>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</si>
  <si>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</si>
  <si>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</si>
  <si>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</si>
  <si>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</si>
  <si>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</si>
  <si>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</si>
  <si>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</si>
  <si>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</si>
  <si>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</si>
  <si>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</si>
  <si>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</si>
  <si>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</si>
  <si>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</si>
  <si>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</si>
  <si>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</si>
  <si>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</si>
  <si>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</si>
  <si>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</si>
  <si>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</si>
  <si>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</si>
  <si>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</si>
  <si>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</si>
  <si>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</si>
  <si>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</si>
  <si>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</si>
  <si>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</si>
  <si>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</si>
  <si>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</si>
  <si>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</si>
  <si>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</si>
  <si>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</si>
  <si>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</si>
  <si>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</si>
  <si>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</si>
  <si>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</si>
  <si>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</si>
  <si>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</si>
  <si>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</si>
  <si>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</si>
  <si>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</si>
  <si>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</si>
  <si>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</si>
  <si>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</si>
  <si>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</si>
  <si>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</si>
  <si>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</si>
  <si>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</si>
  <si>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</si>
  <si>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</si>
  <si>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</si>
  <si>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</si>
  <si>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</si>
  <si>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</si>
  <si>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</si>
  <si>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</si>
  <si>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</si>
  <si>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</si>
  <si>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</si>
  <si>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</si>
  <si>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</si>
  <si>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</si>
  <si>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</si>
  <si>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</si>
  <si>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</si>
  <si>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</si>
  <si>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</si>
  <si>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</si>
  <si>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</si>
  <si>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</si>
  <si>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</si>
  <si>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</si>
  <si>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</si>
  <si>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</si>
  <si>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</si>
  <si>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</si>
  <si>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</si>
  <si>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</si>
  <si>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</si>
  <si>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</si>
  <si>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</si>
  <si>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</si>
  <si>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</si>
  <si>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</si>
  <si>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</si>
  <si>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</si>
  <si>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</si>
  <si>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</si>
  <si>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</si>
  <si>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</si>
  <si>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</si>
  <si>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</si>
  <si>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</si>
  <si>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</si>
  <si>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</si>
  <si>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</si>
  <si>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</si>
  <si>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</si>
  <si>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</si>
  <si>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</si>
  <si>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</si>
  <si>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</si>
  <si>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</si>
  <si>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</si>
  <si>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</si>
  <si>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</si>
  <si>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</si>
  <si>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</si>
  <si>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</si>
  <si>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</si>
  <si>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</si>
  <si>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</si>
  <si>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</si>
  <si>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</si>
  <si>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</si>
  <si>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</si>
  <si>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</si>
  <si>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</si>
  <si>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</si>
  <si>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</si>
  <si>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</si>
  <si>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</si>
  <si>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</si>
  <si>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</si>
  <si>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</si>
  <si>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</si>
  <si>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</si>
  <si>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</si>
  <si>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</si>
  <si>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</si>
  <si>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</si>
  <si>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</si>
  <si>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</si>
  <si>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</si>
  <si>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</si>
  <si>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</si>
  <si>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</si>
  <si>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</si>
  <si>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</si>
  <si>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</si>
  <si>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</si>
  <si>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</si>
  <si>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</si>
  <si>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</si>
  <si>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</si>
  <si>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</si>
  <si>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</si>
  <si>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</si>
  <si>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</si>
  <si>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</si>
  <si>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</si>
  <si>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</si>
  <si>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</si>
  <si>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</si>
  <si>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</si>
  <si>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</si>
  <si>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</si>
  <si>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</si>
  <si>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</si>
  <si>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</si>
  <si>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</si>
  <si>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</si>
  <si>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</si>
  <si>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</si>
  <si>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</si>
  <si>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</si>
  <si>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</si>
  <si>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</si>
  <si>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</si>
  <si>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</si>
  <si>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</si>
  <si>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</si>
  <si>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</si>
  <si>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</si>
  <si>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</si>
  <si>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</si>
  <si>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</si>
  <si>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</si>
  <si>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</si>
  <si>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</si>
  <si>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</si>
  <si>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</si>
  <si>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</si>
  <si>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</si>
  <si>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</si>
  <si>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</si>
  <si>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</si>
  <si>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</si>
  <si>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</si>
  <si>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</si>
  <si>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</si>
  <si>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</si>
  <si>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</si>
  <si>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</si>
  <si>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</si>
  <si>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</si>
  <si>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</si>
  <si>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</si>
  <si>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</si>
  <si>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</si>
  <si>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</si>
  <si>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</si>
  <si>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</si>
  <si>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</si>
  <si>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</si>
  <si>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</si>
  <si>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</si>
  <si>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</si>
  <si>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</si>
  <si>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</si>
  <si>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</si>
  <si>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</si>
  <si>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</si>
  <si>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</si>
  <si>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</si>
  <si>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</si>
  <si>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</si>
  <si>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</si>
  <si>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</si>
  <si>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</si>
  <si>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</si>
  <si>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</si>
  <si>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</si>
  <si>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</si>
  <si>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</si>
  <si>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</si>
  <si>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</si>
  <si>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</si>
  <si>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</si>
  <si>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</si>
  <si>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</si>
  <si>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</si>
  <si>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</si>
  <si>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</si>
  <si>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</si>
  <si>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</si>
  <si>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</si>
  <si>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</si>
  <si>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</si>
  <si>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</si>
  <si>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</si>
  <si>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</si>
  <si>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</si>
  <si>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</si>
  <si>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</si>
  <si>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</si>
  <si>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</si>
  <si>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</si>
  <si>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</si>
  <si>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</si>
  <si>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</si>
  <si>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</si>
  <si>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</si>
  <si>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</si>
  <si>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</si>
  <si>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</si>
  <si>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</si>
  <si>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</si>
  <si>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</si>
  <si>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</si>
  <si>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</si>
  <si>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</si>
  <si>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</si>
  <si>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</si>
  <si>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</si>
  <si>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</si>
  <si>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</si>
  <si>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</si>
  <si>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</si>
  <si>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</si>
  <si>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</si>
  <si>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</si>
  <si>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</si>
  <si>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</si>
  <si>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</si>
  <si>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</si>
  <si>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</si>
  <si>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</si>
  <si>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</si>
  <si>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</si>
  <si>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</si>
  <si>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</si>
  <si>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</si>
  <si>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</si>
  <si>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</si>
  <si>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</si>
  <si>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</si>
  <si>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</si>
  <si>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</si>
  <si>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</si>
  <si>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</si>
  <si>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</si>
  <si>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</si>
  <si>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</si>
  <si>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</si>
  <si>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</si>
  <si>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</si>
  <si>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</si>
  <si>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</si>
  <si>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</si>
  <si>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</si>
  <si>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</si>
  <si>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</si>
  <si>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</si>
  <si>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</si>
  <si>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</si>
  <si>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</si>
  <si>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</si>
  <si>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</si>
  <si>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</si>
  <si>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</si>
  <si>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</si>
  <si>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</si>
  <si>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</si>
  <si>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</si>
  <si>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</si>
  <si>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</si>
  <si>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</si>
  <si>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</si>
  <si>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</si>
  <si>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</si>
  <si>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</si>
  <si>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</si>
  <si>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</si>
  <si>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</si>
  <si>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</si>
  <si>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</si>
  <si>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</si>
  <si>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</si>
  <si>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</si>
  <si>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</si>
  <si>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</si>
  <si>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</si>
  <si>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</si>
  <si>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</si>
  <si>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</si>
  <si>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</si>
  <si>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</si>
  <si>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</si>
  <si>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</si>
  <si>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</si>
  <si>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</si>
  <si>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</si>
  <si>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</si>
  <si>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</si>
  <si>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</si>
  <si>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</si>
  <si>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</si>
  <si>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</si>
  <si>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</si>
  <si>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</si>
  <si>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</si>
  <si>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</si>
  <si>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</si>
  <si>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</si>
  <si>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</si>
  <si>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</si>
  <si>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</si>
  <si>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</si>
  <si>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</si>
  <si>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</si>
  <si>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</si>
  <si>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</si>
  <si>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</si>
  <si>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</si>
  <si>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</si>
  <si>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</si>
  <si>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</si>
  <si>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</si>
  <si>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</si>
  <si>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</si>
  <si>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</si>
  <si>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</si>
  <si>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</si>
  <si>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</si>
  <si>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</si>
  <si>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</si>
  <si>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</si>
  <si>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</si>
  <si>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</si>
  <si>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</si>
  <si>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</si>
  <si>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</si>
  <si>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</si>
  <si>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</si>
  <si>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</si>
  <si>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</si>
  <si>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</si>
  <si>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</si>
  <si>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</si>
  <si>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</si>
  <si>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</si>
  <si>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</si>
  <si>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</si>
  <si>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</si>
  <si>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</si>
  <si>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</si>
  <si>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</si>
  <si>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</si>
  <si>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</si>
  <si>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</si>
  <si>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</si>
  <si>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</si>
  <si>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</si>
  <si>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</si>
  <si>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</si>
  <si>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</si>
  <si>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</si>
  <si>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</si>
  <si>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</si>
  <si>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</si>
  <si>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</si>
  <si>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</si>
  <si>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</si>
  <si>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</si>
  <si>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</si>
  <si>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</si>
  <si>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</si>
  <si>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</si>
  <si>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</si>
  <si>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</si>
  <si>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</si>
  <si>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</si>
  <si>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</si>
  <si>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</si>
  <si>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</si>
  <si>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</si>
  <si>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</si>
  <si>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</si>
  <si>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</si>
  <si>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</si>
  <si>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</si>
  <si>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</si>
  <si>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</si>
  <si>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</si>
  <si>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</si>
  <si>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</si>
  <si>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</si>
  <si>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</si>
  <si>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</si>
  <si>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</si>
  <si>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</si>
  <si>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</si>
  <si>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</si>
  <si>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</si>
  <si>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</si>
  <si>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</si>
  <si>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</si>
  <si>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</si>
  <si>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</si>
  <si>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</si>
  <si>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</si>
  <si>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</si>
  <si>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</si>
  <si>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</si>
  <si>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</si>
  <si>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</si>
  <si>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</si>
  <si>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</si>
  <si>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</si>
  <si>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</si>
  <si>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</si>
  <si>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</si>
  <si>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</si>
  <si>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</si>
  <si>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</si>
  <si>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</si>
  <si>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</si>
  <si>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</si>
  <si>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</si>
  <si>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</si>
  <si>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</si>
  <si>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</si>
  <si>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</si>
  <si>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</si>
  <si>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</si>
  <si>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</si>
  <si>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</si>
  <si>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</si>
  <si>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</si>
  <si>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</si>
  <si>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</si>
  <si>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</si>
  <si>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</si>
  <si>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</si>
  <si>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</si>
  <si>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</si>
  <si>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</si>
  <si>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</si>
  <si>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</si>
  <si>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</si>
  <si>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</si>
  <si>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</si>
  <si>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</si>
  <si>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</si>
  <si>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</si>
  <si>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</si>
  <si>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</si>
  <si>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</si>
  <si>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</si>
  <si>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</si>
  <si>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</si>
  <si>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</si>
  <si>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</si>
  <si>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</si>
  <si>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</si>
  <si>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</si>
  <si>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</si>
  <si>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</si>
  <si>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</si>
  <si>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</si>
  <si>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</si>
  <si>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</si>
  <si>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</si>
  <si>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</si>
  <si>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</si>
  <si>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</si>
  <si>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</si>
  <si>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</si>
  <si>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</si>
  <si>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</si>
  <si>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</si>
  <si>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</si>
  <si>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</si>
  <si>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</si>
  <si>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</si>
  <si>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</si>
  <si>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</si>
  <si>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</si>
  <si>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</si>
  <si>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</si>
  <si>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</si>
  <si>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</si>
  <si>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</si>
  <si>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</si>
  <si>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</si>
  <si>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</si>
  <si>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</si>
  <si>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</si>
  <si>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</si>
  <si>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</si>
  <si>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</si>
  <si>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</si>
  <si>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</si>
  <si>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</si>
  <si>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</si>
  <si>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</si>
  <si>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</si>
  <si>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</si>
  <si>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</si>
  <si>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</si>
  <si>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</si>
  <si>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</si>
  <si>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</si>
  <si>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</si>
  <si>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</si>
  <si>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</si>
  <si>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</si>
  <si>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</si>
  <si>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</si>
  <si>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</si>
  <si>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</si>
  <si>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</si>
  <si>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</si>
  <si>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</si>
  <si>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</si>
  <si>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</si>
  <si>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</si>
  <si>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</si>
  <si>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</si>
  <si>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</si>
  <si>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</si>
  <si>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</si>
  <si>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</si>
  <si>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</si>
  <si>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</si>
  <si>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</si>
  <si>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</si>
  <si>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</si>
  <si>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</si>
  <si>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</si>
  <si>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</si>
  <si>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</si>
  <si>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</si>
  <si>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</si>
  <si>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</si>
  <si>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</si>
  <si>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</si>
  <si>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</si>
  <si>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</si>
  <si>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</si>
  <si>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</si>
  <si>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</si>
  <si>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</si>
  <si>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</si>
  <si>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</si>
  <si>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</si>
  <si>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</si>
  <si>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</si>
  <si>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</si>
  <si>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</si>
  <si>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</si>
  <si>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</si>
  <si>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</si>
  <si>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</si>
  <si>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</si>
  <si>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</si>
  <si>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</si>
  <si>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</si>
  <si>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</si>
  <si>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</si>
  <si>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</si>
  <si>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</si>
  <si>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</si>
  <si>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</si>
  <si>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</si>
  <si>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</si>
  <si>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</si>
  <si>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</si>
  <si>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</si>
  <si>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</si>
  <si>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</si>
  <si>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</si>
  <si>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</si>
  <si>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</si>
  <si>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</si>
  <si>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</si>
  <si>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</si>
  <si>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</si>
  <si>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</si>
  <si>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</si>
  <si>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</si>
  <si>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</si>
  <si>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</si>
  <si>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</si>
  <si>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</si>
  <si>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</si>
  <si>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</si>
  <si>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</si>
  <si>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</si>
  <si>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</si>
  <si>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</si>
  <si>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</si>
  <si>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</si>
  <si>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</si>
  <si>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</si>
  <si>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</si>
  <si>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</si>
  <si>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</si>
  <si>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</si>
  <si>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</si>
  <si>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</si>
  <si>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</si>
  <si>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</si>
  <si>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</si>
  <si>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</si>
  <si>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</si>
  <si>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</si>
  <si>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</si>
  <si>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</si>
  <si>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</si>
  <si>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</si>
  <si>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</si>
  <si>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</si>
  <si>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</si>
  <si>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</si>
  <si>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</si>
  <si>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</si>
  <si>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</si>
  <si>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</si>
  <si>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</si>
  <si>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</si>
  <si>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</si>
  <si>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</si>
  <si>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</si>
  <si>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</si>
  <si>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</si>
  <si>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</si>
  <si>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</si>
  <si>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</si>
  <si>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</si>
  <si>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</si>
  <si>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</si>
  <si>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</si>
  <si>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</si>
  <si>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</si>
  <si>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</si>
  <si>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</si>
  <si>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</si>
  <si>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</si>
  <si>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</si>
  <si>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</si>
  <si>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</si>
  <si>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</si>
  <si>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</si>
  <si>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</si>
  <si>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</si>
  <si>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</si>
  <si>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</si>
  <si>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</si>
  <si>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</si>
  <si>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</si>
  <si>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</si>
  <si>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</si>
  <si>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</si>
  <si>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</si>
  <si>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</si>
  <si>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</si>
  <si>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</si>
  <si>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</si>
  <si>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</si>
  <si>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</si>
  <si>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</si>
  <si>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</si>
  <si>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</si>
  <si>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</si>
  <si>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</si>
  <si>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</si>
  <si>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</si>
  <si>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</si>
  <si>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</si>
  <si>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</si>
  <si>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</si>
  <si>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</si>
  <si>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</si>
  <si>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</si>
  <si>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</si>
  <si>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</si>
  <si>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</si>
  <si>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</si>
  <si>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</si>
  <si>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</si>
  <si>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</si>
  <si>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</si>
  <si>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</si>
  <si>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</si>
  <si>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</si>
  <si>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</si>
  <si>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</si>
  <si>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</si>
  <si>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</si>
  <si>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</si>
  <si>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</si>
  <si>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</si>
  <si>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</si>
  <si>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</si>
  <si>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</si>
  <si>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</si>
  <si>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</si>
  <si>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</si>
  <si>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</si>
  <si>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</si>
  <si>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</si>
  <si>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</si>
  <si>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</si>
  <si>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</si>
  <si>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</si>
  <si>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</si>
  <si>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</si>
  <si>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</si>
  <si>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</si>
  <si>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</si>
  <si>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</si>
  <si>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</si>
  <si>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</si>
  <si>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</si>
  <si>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</si>
  <si>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</si>
  <si>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</si>
  <si>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</si>
  <si>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</si>
  <si>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</si>
  <si>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</si>
  <si>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</si>
  <si>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</si>
  <si>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</si>
  <si>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</si>
  <si>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</si>
  <si>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</si>
  <si>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</si>
  <si>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</si>
  <si>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</si>
  <si>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</si>
  <si>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</si>
  <si>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</si>
  <si>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</si>
  <si>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</si>
  <si>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</si>
  <si>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</si>
  <si>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</si>
  <si>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</si>
  <si>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</si>
  <si>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</si>
  <si>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</si>
  <si>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</si>
  <si>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</si>
  <si>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</si>
  <si>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</si>
  <si>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</si>
  <si>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</si>
  <si>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</si>
  <si>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</si>
  <si>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</si>
  <si>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</si>
  <si>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</si>
  <si>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</si>
  <si>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</si>
  <si>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</si>
  <si>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</si>
  <si>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</si>
  <si>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</si>
  <si>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</si>
  <si>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</si>
  <si>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</si>
  <si>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</si>
  <si>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</si>
  <si>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</si>
  <si>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</si>
  <si>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</si>
  <si>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</si>
  <si>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</si>
  <si>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</si>
  <si>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</si>
  <si>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</si>
  <si>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</si>
  <si>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</si>
  <si>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</si>
  <si>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</si>
  <si>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</si>
  <si>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</si>
  <si>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</si>
  <si>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</si>
  <si>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</si>
  <si>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</si>
  <si>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</si>
  <si>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</si>
  <si>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</si>
  <si>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</si>
  <si>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</si>
  <si>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</si>
  <si>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</si>
  <si>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</si>
  <si>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</si>
  <si>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</si>
  <si>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</si>
  <si>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</si>
  <si>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</si>
  <si>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</si>
  <si>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</si>
  <si>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</si>
  <si>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</si>
  <si>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</si>
  <si>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</si>
  <si>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</si>
  <si>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</si>
  <si>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</si>
  <si>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</si>
  <si>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</si>
  <si>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</si>
  <si>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</si>
  <si>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</si>
  <si>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</si>
  <si>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</si>
  <si>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</si>
  <si>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</si>
  <si>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</si>
  <si>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</si>
  <si>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</si>
  <si>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</si>
  <si>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</si>
  <si>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</si>
  <si>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</si>
  <si>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</si>
  <si>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</si>
  <si>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</si>
  <si>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</si>
  <si>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</si>
  <si>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</si>
  <si>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</si>
  <si>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</si>
  <si>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</si>
  <si>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</si>
  <si>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</si>
  <si>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</si>
  <si>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</si>
  <si>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</si>
  <si>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</si>
  <si>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</si>
  <si>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</si>
  <si>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</si>
  <si>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</si>
  <si>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</si>
  <si>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</si>
  <si>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</si>
  <si>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</si>
  <si>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</si>
  <si>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</si>
  <si>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</si>
  <si>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</si>
  <si>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</si>
  <si>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</si>
  <si>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</si>
  <si>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</si>
  <si>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</si>
  <si>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</si>
  <si>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</si>
  <si>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</si>
  <si>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</si>
  <si>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</si>
  <si>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</si>
  <si>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</si>
  <si>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</si>
  <si>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</si>
  <si>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</si>
  <si>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</si>
  <si>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</si>
  <si>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</si>
  <si>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</si>
  <si>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</si>
  <si>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</si>
  <si>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</si>
  <si>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</si>
  <si>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</si>
  <si>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</si>
  <si>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</si>
  <si>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</si>
  <si>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</si>
  <si>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</si>
  <si>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</si>
  <si>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</si>
  <si>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</si>
  <si>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</si>
  <si>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</si>
  <si>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</si>
  <si>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</si>
  <si>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</si>
  <si>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</si>
  <si>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</si>
  <si>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</si>
  <si>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</si>
  <si>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</si>
  <si>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</si>
  <si>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</si>
  <si>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</si>
  <si>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</si>
  <si>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</si>
  <si>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</si>
  <si>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</si>
  <si>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</si>
  <si>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</si>
  <si>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</si>
  <si>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</si>
  <si>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</si>
  <si>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</si>
  <si>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</si>
  <si>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</si>
  <si>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</si>
  <si>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</si>
  <si>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</si>
  <si>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</si>
  <si>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</si>
  <si>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</si>
  <si>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</si>
  <si>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</si>
  <si>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</si>
  <si>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</si>
  <si>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</si>
  <si>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</si>
  <si>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</si>
  <si>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</si>
  <si>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</si>
  <si>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</si>
  <si>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</si>
  <si>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</si>
  <si>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</si>
  <si>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</si>
  <si>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</si>
  <si>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</si>
  <si>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</si>
  <si>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</si>
  <si>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</si>
  <si>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</si>
  <si>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</si>
  <si>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</si>
  <si>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</si>
  <si>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</si>
  <si>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</si>
  <si>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</si>
  <si>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</si>
  <si>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</si>
  <si>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</si>
  <si>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</si>
  <si>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</si>
  <si>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</si>
  <si>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</si>
  <si>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</si>
  <si>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</si>
  <si>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</si>
  <si>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</si>
  <si>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</si>
  <si>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</si>
  <si>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</si>
  <si>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</si>
  <si>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</si>
  <si>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</si>
  <si>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</si>
  <si>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</si>
  <si>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</si>
  <si>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</si>
  <si>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</si>
  <si>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</si>
  <si>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</si>
  <si>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</si>
  <si>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</si>
  <si>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</si>
  <si>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</si>
  <si>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</si>
  <si>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</si>
  <si>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</si>
  <si>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</si>
  <si>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</si>
  <si>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</si>
  <si>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</si>
  <si>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</si>
  <si>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</si>
  <si>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</si>
  <si>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</si>
  <si>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</si>
  <si>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</si>
  <si>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</si>
  <si>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</si>
  <si>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</si>
  <si>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</si>
  <si>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</si>
  <si>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</si>
  <si>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</si>
  <si>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</si>
  <si>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</si>
  <si>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</si>
  <si>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</si>
  <si>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</si>
  <si>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</si>
  <si>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</si>
  <si>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</si>
  <si>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</si>
  <si>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</si>
  <si>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</si>
  <si>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</si>
  <si>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</si>
  <si>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</si>
  <si>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</si>
  <si>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</si>
  <si>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</si>
  <si>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</si>
  <si>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</si>
  <si>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</si>
  <si>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</si>
  <si>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</si>
  <si>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</si>
  <si>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</si>
  <si>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</si>
  <si>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</si>
  <si>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</si>
  <si>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</si>
  <si>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</si>
  <si>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</si>
  <si>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</si>
  <si>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</si>
  <si>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</si>
  <si>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</si>
  <si>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</si>
  <si>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</si>
  <si>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</si>
  <si>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</si>
  <si>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</si>
  <si>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</si>
  <si>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</si>
  <si>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</si>
  <si>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</si>
  <si>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</si>
  <si>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</si>
  <si>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</si>
  <si>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</si>
  <si>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</si>
  <si>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</si>
  <si>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</si>
  <si>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</si>
  <si>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</si>
  <si>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</si>
  <si>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</si>
  <si>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</si>
  <si>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</si>
  <si>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</si>
  <si>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</si>
  <si>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</si>
  <si>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</si>
  <si>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</si>
  <si>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</si>
  <si>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</si>
  <si>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</si>
  <si>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</si>
  <si>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</si>
  <si>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</si>
  <si>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</si>
  <si>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</si>
  <si>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</si>
  <si>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</si>
  <si>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</si>
  <si>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</si>
  <si>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</si>
  <si>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</si>
  <si>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</si>
  <si>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</si>
  <si>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</si>
  <si>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</si>
  <si>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</si>
  <si>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</si>
  <si>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</si>
  <si>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</si>
  <si>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</si>
  <si>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</si>
  <si>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</si>
  <si>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</si>
  <si>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</si>
  <si>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</si>
  <si>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</si>
  <si>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</si>
  <si>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</si>
  <si>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</si>
  <si>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</si>
  <si>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</si>
  <si>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</si>
  <si>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</si>
  <si>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</si>
  <si>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</si>
  <si>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</si>
  <si>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</si>
  <si>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</si>
  <si>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</si>
  <si>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</si>
  <si>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</si>
  <si>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</si>
  <si>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</si>
  <si>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</si>
  <si>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</si>
  <si>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</si>
  <si>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</si>
  <si>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</si>
  <si>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</si>
  <si>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</si>
  <si>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</si>
  <si>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</si>
  <si>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</si>
  <si>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</si>
  <si>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</si>
  <si>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</si>
  <si>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</si>
  <si>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</si>
  <si>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</si>
  <si>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</si>
  <si>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</si>
  <si>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</si>
  <si>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</si>
  <si>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</si>
  <si>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</si>
  <si>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</si>
  <si>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</si>
  <si>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</si>
  <si>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</si>
  <si>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</si>
  <si>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</si>
  <si>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</si>
  <si>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</si>
  <si>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</si>
  <si>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</si>
  <si>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</si>
  <si>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</si>
  <si>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</si>
  <si>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</si>
  <si>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</si>
  <si>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</si>
  <si>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</si>
  <si>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</si>
  <si>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</si>
  <si>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</si>
  <si>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</si>
  <si>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</si>
  <si>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</si>
  <si>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</si>
  <si>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</si>
  <si>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</si>
  <si>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</si>
  <si>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</si>
  <si>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</si>
  <si>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</si>
  <si>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</si>
  <si>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</si>
  <si>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</si>
  <si>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</si>
  <si>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</si>
  <si>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</si>
  <si>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</si>
  <si>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</si>
  <si>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</si>
  <si>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</si>
  <si>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</si>
  <si>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</si>
  <si>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</si>
  <si>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</si>
  <si>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</si>
  <si>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</si>
  <si>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</si>
  <si>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</si>
  <si>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</si>
  <si>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</si>
  <si>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</si>
  <si>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</si>
  <si>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</si>
  <si>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</si>
  <si>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</si>
  <si>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</si>
  <si>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</si>
  <si>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</si>
  <si>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</si>
  <si>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</si>
  <si>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</si>
  <si>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</si>
  <si>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</si>
  <si>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</si>
  <si>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</si>
  <si>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</si>
  <si>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</si>
  <si>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</si>
  <si>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</si>
  <si>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</si>
  <si>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</si>
  <si>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</si>
  <si>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</si>
  <si>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</si>
  <si>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</si>
  <si>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</si>
  <si>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</si>
  <si>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</si>
  <si>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</si>
  <si>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</si>
  <si>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</si>
  <si>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</si>
  <si>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</si>
  <si>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</si>
  <si>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</si>
  <si>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</si>
  <si>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</si>
  <si>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</si>
  <si>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</si>
  <si>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</si>
  <si>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</si>
  <si>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</si>
  <si>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</si>
  <si>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</si>
  <si>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</si>
  <si>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</si>
  <si>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</si>
  <si>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</si>
  <si>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</si>
  <si>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</si>
  <si>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</si>
  <si>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</si>
  <si>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</si>
  <si>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</si>
  <si>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</si>
  <si>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</si>
  <si>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</si>
  <si>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</si>
  <si>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</si>
  <si>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</si>
  <si>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</si>
  <si>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</si>
  <si>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</si>
  <si>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</si>
  <si>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</si>
  <si>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</si>
  <si>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</si>
  <si>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</si>
  <si>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</si>
  <si>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</si>
  <si>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</si>
  <si>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</si>
  <si>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</si>
  <si>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</si>
  <si>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</si>
  <si>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</si>
  <si>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</si>
  <si>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</si>
  <si>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</si>
  <si>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</si>
  <si>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</si>
  <si>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</si>
  <si>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</si>
  <si>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</si>
  <si>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</si>
  <si>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</si>
  <si>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</si>
  <si>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</si>
  <si>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</si>
  <si>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</si>
  <si>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</si>
  <si>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</si>
  <si>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</si>
  <si>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</si>
  <si>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</si>
  <si>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</si>
  <si>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</si>
  <si>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</si>
  <si>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</si>
  <si>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</si>
  <si>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</si>
  <si>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</si>
  <si>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</si>
  <si>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</si>
  <si>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</si>
  <si>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</si>
  <si>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</si>
  <si>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</si>
  <si>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</si>
  <si>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</si>
  <si>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</si>
  <si>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</si>
  <si>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</si>
  <si>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</si>
  <si>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</si>
  <si>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</si>
  <si>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</si>
  <si>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</si>
  <si>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</si>
  <si>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</si>
  <si>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</si>
  <si>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</si>
  <si>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</si>
  <si>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</si>
  <si>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</si>
  <si>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</si>
  <si>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</si>
  <si>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</si>
  <si>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</si>
  <si>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</si>
  <si>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</si>
  <si>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</si>
  <si>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</si>
  <si>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</si>
  <si>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</si>
  <si>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</si>
  <si>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</si>
  <si>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</si>
  <si>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</si>
  <si>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</si>
  <si>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</si>
  <si>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</si>
  <si>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</si>
  <si>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</si>
  <si>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</si>
  <si>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</si>
  <si>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</si>
  <si>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</si>
  <si>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</si>
  <si>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</si>
  <si>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</si>
  <si>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</si>
  <si>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</si>
  <si>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</si>
  <si>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</si>
  <si>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</si>
  <si>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</si>
  <si>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</si>
  <si>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</si>
  <si>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</si>
  <si>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</si>
  <si>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</si>
  <si>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</si>
  <si>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</si>
  <si>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</si>
  <si>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</si>
  <si>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</si>
  <si>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</si>
  <si>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</si>
  <si>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</si>
  <si>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</si>
  <si>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</si>
  <si>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</si>
  <si>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</si>
  <si>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</si>
  <si>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</si>
  <si>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</si>
  <si>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</si>
  <si>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</si>
  <si>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</si>
  <si>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</si>
  <si>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</si>
  <si>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</si>
  <si>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</si>
  <si>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</si>
  <si>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</si>
  <si>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</si>
  <si>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</si>
  <si>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</si>
  <si>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</si>
  <si>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</si>
  <si>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</si>
  <si>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</si>
  <si>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</si>
  <si>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</si>
  <si>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</si>
  <si>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</si>
  <si>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</si>
  <si>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</si>
  <si>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</si>
  <si>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</si>
  <si>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</si>
  <si>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</si>
  <si>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</si>
  <si>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</si>
  <si>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</si>
  <si>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</si>
  <si>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</si>
  <si>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</si>
  <si>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</si>
  <si>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</si>
  <si>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</si>
  <si>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</si>
  <si>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</si>
  <si>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</si>
  <si>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</si>
  <si>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</si>
  <si>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</si>
  <si>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</si>
  <si>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</si>
  <si>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</si>
  <si>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</si>
  <si>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</si>
  <si>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</si>
  <si>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</si>
  <si>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</si>
  <si>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</si>
  <si>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</si>
  <si>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</si>
  <si>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</si>
  <si>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</si>
  <si>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</si>
  <si>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</si>
  <si>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</si>
  <si>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</si>
  <si>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</si>
  <si>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</si>
  <si>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</si>
  <si>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</si>
  <si>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</si>
  <si>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</si>
  <si>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</si>
  <si>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</si>
  <si>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</si>
  <si>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</si>
  <si>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</si>
  <si>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</si>
  <si>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</si>
  <si>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</si>
  <si>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</si>
  <si>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</si>
  <si>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</si>
  <si>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</si>
  <si>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</si>
  <si>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</si>
  <si>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</si>
  <si>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</si>
  <si>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</si>
  <si>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</si>
  <si>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</si>
  <si>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</si>
  <si>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</si>
  <si>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</si>
  <si>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</si>
  <si>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</si>
  <si>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</si>
  <si>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</si>
  <si>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</si>
  <si>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</si>
  <si>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</si>
  <si>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</si>
  <si>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</si>
  <si>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</si>
  <si>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</si>
  <si>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</si>
  <si>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</si>
  <si>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</si>
  <si>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</si>
  <si>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</si>
  <si>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</si>
  <si>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</si>
  <si>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</si>
  <si>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</si>
  <si>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</si>
  <si>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</si>
  <si>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</si>
  <si>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</si>
  <si>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</si>
  <si>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</si>
  <si>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</si>
  <si>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</si>
  <si>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</si>
  <si>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</si>
  <si>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</si>
  <si>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</si>
  <si>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</si>
  <si>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</si>
  <si>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</si>
  <si>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</si>
  <si>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</si>
  <si>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</si>
  <si>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</si>
  <si>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</si>
  <si>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</si>
  <si>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</si>
  <si>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</si>
  <si>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</si>
  <si>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</si>
  <si>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</si>
  <si>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</si>
  <si>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</si>
  <si>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</si>
  <si>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</si>
  <si>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</si>
  <si>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</si>
  <si>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</si>
  <si>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</si>
  <si>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</si>
  <si>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</si>
  <si>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</si>
  <si>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</si>
  <si>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</si>
  <si>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</si>
  <si>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</si>
  <si>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</si>
  <si>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</si>
  <si>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</si>
  <si>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</si>
  <si>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</si>
  <si>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</si>
  <si>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</si>
  <si>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</si>
  <si>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</si>
  <si>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</si>
  <si>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</si>
  <si>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</si>
  <si>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</si>
  <si>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</si>
  <si>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</si>
  <si>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</si>
  <si>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</si>
  <si>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</si>
  <si>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</si>
  <si>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</si>
  <si>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</si>
  <si>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</si>
  <si>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</si>
  <si>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</si>
  <si>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</si>
  <si>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</si>
  <si>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</si>
  <si>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</si>
  <si>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</si>
  <si>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</si>
  <si>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</si>
  <si>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</si>
  <si>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</si>
  <si>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</si>
  <si>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</si>
  <si>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</si>
  <si>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</si>
  <si>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</si>
  <si>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</si>
  <si>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</si>
  <si>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</si>
  <si>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</si>
  <si>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</si>
  <si>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</si>
  <si>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</si>
  <si>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</si>
  <si>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</si>
  <si>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</si>
  <si>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</si>
  <si>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</si>
  <si>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</si>
  <si>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</si>
  <si>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</si>
  <si>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</si>
  <si>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</si>
  <si>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</si>
  <si>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</si>
  <si>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</si>
  <si>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</si>
  <si>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</si>
  <si>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</si>
  <si>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</si>
  <si>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</si>
  <si>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</si>
  <si>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</si>
  <si>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</si>
  <si>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</si>
  <si>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</si>
  <si>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</si>
  <si>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</si>
  <si>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</si>
  <si>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</si>
  <si>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</si>
  <si>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</si>
  <si>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</si>
  <si>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</si>
  <si>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</si>
  <si>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</si>
  <si>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</si>
  <si>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</si>
  <si>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</si>
  <si>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</si>
  <si>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</si>
  <si>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</si>
  <si>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</si>
  <si>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</si>
  <si>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</si>
  <si>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</si>
  <si>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</si>
  <si>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</si>
  <si>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</si>
  <si>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</si>
  <si>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</si>
  <si>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</si>
  <si>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</si>
  <si>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</si>
  <si>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</si>
  <si>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</si>
  <si>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</si>
  <si>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</si>
  <si>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</si>
  <si>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</si>
  <si>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</si>
  <si>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</si>
  <si>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</si>
  <si>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</si>
  <si>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</si>
  <si>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</si>
  <si>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</si>
  <si>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</si>
  <si>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</si>
  <si>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</si>
  <si>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</si>
  <si>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</si>
  <si>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</si>
  <si>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</si>
  <si>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</si>
  <si>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</si>
  <si>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</si>
  <si>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</si>
  <si>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</si>
  <si>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</si>
  <si>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</si>
  <si>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</si>
  <si>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</si>
  <si>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</si>
  <si>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</si>
  <si>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</si>
  <si>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</si>
  <si>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</si>
  <si>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</si>
  <si>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</si>
  <si>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</si>
  <si>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</si>
  <si>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</si>
  <si>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</si>
  <si>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</si>
  <si>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</si>
  <si>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</si>
  <si>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</si>
  <si>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</si>
  <si>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</si>
  <si>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</si>
  <si>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</si>
  <si>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</si>
  <si>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</si>
  <si>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</si>
  <si>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</si>
  <si>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</si>
  <si>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</si>
  <si>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</si>
  <si>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</si>
  <si>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</si>
  <si>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</si>
  <si>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</si>
  <si>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</si>
  <si>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</si>
  <si>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</si>
  <si>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</si>
  <si>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</si>
  <si>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</si>
  <si>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</si>
  <si>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</si>
  <si>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</si>
  <si>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</si>
  <si>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</si>
  <si>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</si>
  <si>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</si>
  <si>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</si>
  <si>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</si>
  <si>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</si>
  <si>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</si>
  <si>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</si>
  <si>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</si>
  <si>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</si>
  <si>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</si>
  <si>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</si>
  <si>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</si>
  <si>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</si>
  <si>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</si>
  <si>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</si>
  <si>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</si>
  <si>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</si>
  <si>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</si>
  <si>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</si>
  <si>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</si>
  <si>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</si>
  <si>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</si>
  <si>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</si>
  <si>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</si>
  <si>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</si>
  <si>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</si>
  <si>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</si>
  <si>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</si>
  <si>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</si>
  <si>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</si>
  <si>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</si>
  <si>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</si>
  <si>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</si>
  <si>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</si>
  <si>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</si>
  <si>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</si>
  <si>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</si>
  <si>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</si>
  <si>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</si>
  <si>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</si>
  <si>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</si>
  <si>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</si>
  <si>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</si>
  <si>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</si>
  <si>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</si>
  <si>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</si>
  <si>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</si>
  <si>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</si>
  <si>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</si>
  <si>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</si>
  <si>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</si>
  <si>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</si>
  <si>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</si>
  <si>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</si>
  <si>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</si>
  <si>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</si>
  <si>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</si>
  <si>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</si>
  <si>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</si>
  <si>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</si>
  <si>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</si>
  <si>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</si>
  <si>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</si>
  <si>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</si>
  <si>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</si>
  <si>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</si>
  <si>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</si>
  <si>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</si>
  <si>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</si>
  <si>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</si>
  <si>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</si>
  <si>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</si>
  <si>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</si>
  <si>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</si>
  <si>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</si>
  <si>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</si>
  <si>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</si>
  <si>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</si>
  <si>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</si>
  <si>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</si>
  <si>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</si>
  <si>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</si>
  <si>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</si>
  <si>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</si>
  <si>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</si>
  <si>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</si>
  <si>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</si>
  <si>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</si>
  <si>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</si>
  <si>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</si>
  <si>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</si>
  <si>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</si>
  <si>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</si>
  <si>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</si>
  <si>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</si>
  <si>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</si>
  <si>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</si>
  <si>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</si>
  <si>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</si>
  <si>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</si>
  <si>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</si>
  <si>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</si>
  <si>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</si>
  <si>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</si>
  <si>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</si>
  <si>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</si>
  <si>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</si>
  <si>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</si>
  <si>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</si>
  <si>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</si>
  <si>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</si>
  <si>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</si>
  <si>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</si>
  <si>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</si>
  <si>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</si>
  <si>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</si>
  <si>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</si>
  <si>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</si>
  <si>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</si>
  <si>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</si>
  <si>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</si>
  <si>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</si>
  <si>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</si>
  <si>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</si>
  <si>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</si>
  <si>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</si>
  <si>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</si>
  <si>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</si>
  <si>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</si>
  <si>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</si>
  <si>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</si>
  <si>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</si>
  <si>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</si>
  <si>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</si>
  <si>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</si>
  <si>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</si>
  <si>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</si>
  <si>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</si>
  <si>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</si>
  <si>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</si>
  <si>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</si>
  <si>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</si>
  <si>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</si>
  <si>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</si>
  <si>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</si>
  <si>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</si>
  <si>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</si>
  <si>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</si>
  <si>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</si>
  <si>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</si>
  <si>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</si>
  <si>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</si>
  <si>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</si>
  <si>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</si>
  <si>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</si>
  <si>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</si>
  <si>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</si>
  <si>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</si>
  <si>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</si>
  <si>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</si>
  <si>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</si>
  <si>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</si>
  <si>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</si>
  <si>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</si>
  <si>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</si>
  <si>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</si>
  <si>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</si>
  <si>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</si>
  <si>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</si>
  <si>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</si>
  <si>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</si>
  <si>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</si>
  <si>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</si>
  <si>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</si>
  <si>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</si>
  <si>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</si>
  <si>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</si>
  <si>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</si>
  <si>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</si>
  <si>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</si>
  <si>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</si>
  <si>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</si>
  <si>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</si>
  <si>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</si>
  <si>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</si>
  <si>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</si>
  <si>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</si>
  <si>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</si>
  <si>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</si>
  <si>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</si>
  <si>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</si>
  <si>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</si>
  <si>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</si>
  <si>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</si>
  <si>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</si>
  <si>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</si>
  <si>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</si>
  <si>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</si>
  <si>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</si>
  <si>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</si>
  <si>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</si>
  <si>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</si>
  <si>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</si>
  <si>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</si>
  <si>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</si>
  <si>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</si>
  <si>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</si>
  <si>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</si>
  <si>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</si>
  <si>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</si>
  <si>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</si>
  <si>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</si>
  <si>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</si>
  <si>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</si>
  <si>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</si>
  <si>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</si>
  <si>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</si>
  <si>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</si>
  <si>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</si>
  <si>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</si>
  <si>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</si>
  <si>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</si>
  <si>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</si>
  <si>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</si>
  <si>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</si>
  <si>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</si>
  <si>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</si>
  <si>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</si>
  <si>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</si>
  <si>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</si>
  <si>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</si>
  <si>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</si>
  <si>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</si>
  <si>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</si>
  <si>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</si>
  <si>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</si>
  <si>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</si>
  <si>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</si>
  <si>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</si>
  <si>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</si>
  <si>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</si>
  <si>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</si>
  <si>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</si>
  <si>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</si>
  <si>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</si>
  <si>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</si>
  <si>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</si>
  <si>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</si>
  <si>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</si>
  <si>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</si>
  <si>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</si>
  <si>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</si>
  <si>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</si>
  <si>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</si>
  <si>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</si>
  <si>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</si>
  <si>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</si>
  <si>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</si>
  <si>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</si>
  <si>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</si>
  <si>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</si>
  <si>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</si>
  <si>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</si>
  <si>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</si>
  <si>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</si>
  <si>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</si>
  <si>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</si>
  <si>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</si>
  <si>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</si>
  <si>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</si>
  <si>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</si>
  <si>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</si>
  <si>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</si>
  <si>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</si>
  <si>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</si>
  <si>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</si>
  <si>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</si>
  <si>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</si>
  <si>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</si>
  <si>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</si>
  <si>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</si>
  <si>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</si>
  <si>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</si>
  <si>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</si>
  <si>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</si>
  <si>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</si>
  <si>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</si>
  <si>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</si>
  <si>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</si>
  <si>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</si>
  <si>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</si>
  <si>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</si>
  <si>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</si>
  <si>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</si>
  <si>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</si>
  <si>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</si>
  <si>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</si>
  <si>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</si>
  <si>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</si>
  <si>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</si>
  <si>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</si>
  <si>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</si>
  <si>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</si>
  <si>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</si>
  <si>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</si>
  <si>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</si>
  <si>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</si>
  <si>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</si>
  <si>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</si>
  <si>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</si>
  <si>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</si>
  <si>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</si>
  <si>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</si>
  <si>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</si>
  <si>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</si>
  <si>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</si>
  <si>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</si>
  <si>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</si>
  <si>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</si>
  <si>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</si>
  <si>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</si>
  <si>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</si>
  <si>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</si>
  <si>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</si>
  <si>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</si>
  <si>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</si>
  <si>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</si>
  <si>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</si>
  <si>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</si>
  <si>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</si>
  <si>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</si>
  <si>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</si>
  <si>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</si>
  <si>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</si>
  <si>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</si>
  <si>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</si>
  <si>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</si>
  <si>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</si>
  <si>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</si>
  <si>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</si>
  <si>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</si>
  <si>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</si>
  <si>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</si>
  <si>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</si>
  <si>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</si>
  <si>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</si>
  <si>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</si>
  <si>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</si>
  <si>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</si>
  <si>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</si>
  <si>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</si>
  <si>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</si>
  <si>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</si>
  <si>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</si>
  <si>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</si>
  <si>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</si>
  <si>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</si>
  <si>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</si>
  <si>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</si>
  <si>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</si>
  <si>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</si>
  <si>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</si>
  <si>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</si>
  <si>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</si>
  <si>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</si>
  <si>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</si>
  <si>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</si>
  <si>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</si>
  <si>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</si>
  <si>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</si>
  <si>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</si>
  <si>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</si>
  <si>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</si>
  <si>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</si>
  <si>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</si>
  <si>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</si>
  <si>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</si>
  <si>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</si>
  <si>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</si>
  <si>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</si>
  <si>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</si>
  <si>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</si>
  <si>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</si>
  <si>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</si>
  <si>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</si>
  <si>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</si>
  <si>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</si>
  <si>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</si>
  <si>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</si>
  <si>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</si>
  <si>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</si>
  <si>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</si>
  <si>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</si>
  <si>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</si>
  <si>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</si>
  <si>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</si>
  <si>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</si>
  <si>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</si>
  <si>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</si>
  <si>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</si>
  <si>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</si>
  <si>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</si>
  <si>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</si>
  <si>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</si>
  <si>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</si>
  <si>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</si>
  <si>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</si>
  <si>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</si>
  <si>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</si>
  <si>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</si>
  <si>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</si>
  <si>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</si>
  <si>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</si>
  <si>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</si>
  <si>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</si>
  <si>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</si>
  <si>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</si>
  <si>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</si>
  <si>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</si>
  <si>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</si>
  <si>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</si>
  <si>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</si>
  <si>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</si>
  <si>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</si>
  <si>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</si>
  <si>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</si>
  <si>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</si>
  <si>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</si>
  <si>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</si>
  <si>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</si>
  <si>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</si>
  <si>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</si>
  <si>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</si>
  <si>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</si>
  <si>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</si>
  <si>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</si>
  <si>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</si>
  <si>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</si>
  <si>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</si>
  <si>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</si>
  <si>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</si>
  <si>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</si>
  <si>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</si>
  <si>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</si>
  <si>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</si>
  <si>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</si>
  <si>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</si>
  <si>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</si>
  <si>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</si>
  <si>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</si>
  <si>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</si>
  <si>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</si>
  <si>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</si>
  <si>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</si>
  <si>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</si>
  <si>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</si>
  <si>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</si>
  <si>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</si>
  <si>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</si>
  <si>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</si>
  <si>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</si>
  <si>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</si>
  <si>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</si>
  <si>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</si>
  <si>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</si>
  <si>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</si>
  <si>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</si>
  <si>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</si>
  <si>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</si>
  <si>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</si>
  <si>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</si>
  <si>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</si>
  <si>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</si>
  <si>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</si>
  <si>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</si>
  <si>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</si>
  <si>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</si>
  <si>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</si>
  <si>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</si>
  <si>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</si>
  <si>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</si>
  <si>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</si>
  <si>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</si>
  <si>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</si>
  <si>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</si>
  <si>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</si>
  <si>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</si>
  <si>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</si>
  <si>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</si>
  <si>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</si>
  <si>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</si>
  <si>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</si>
  <si>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</si>
  <si>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</si>
  <si>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</si>
  <si>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</si>
  <si>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</si>
  <si>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</si>
  <si>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</si>
  <si>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</si>
  <si>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</si>
  <si>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</si>
  <si>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</si>
  <si>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</si>
  <si>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</si>
  <si>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</si>
  <si>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</si>
  <si>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</si>
  <si>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</si>
  <si>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</si>
  <si>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</si>
  <si>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</si>
  <si>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</si>
  <si>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</si>
  <si>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</si>
  <si>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</si>
  <si>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</si>
  <si>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</si>
  <si>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</si>
  <si>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</si>
  <si>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</si>
  <si>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</si>
  <si>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</si>
  <si>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</si>
  <si>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</si>
  <si>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</si>
  <si>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</si>
  <si>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</si>
  <si>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</si>
  <si>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</si>
  <si>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</si>
  <si>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</si>
  <si>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</si>
  <si>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</si>
  <si>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</si>
  <si>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</si>
  <si>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</si>
  <si>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</si>
  <si>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</si>
  <si>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</si>
  <si>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</si>
  <si>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</si>
  <si>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</si>
  <si>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</si>
  <si>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</si>
  <si>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</si>
  <si>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</si>
  <si>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</si>
  <si>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</si>
  <si>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</si>
  <si>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</si>
  <si>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</si>
  <si>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</si>
  <si>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</si>
  <si>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</si>
  <si>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</si>
  <si>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</si>
  <si>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</si>
  <si>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</si>
  <si>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</si>
  <si>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</si>
  <si>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</si>
  <si>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</si>
  <si>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</si>
  <si>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</si>
  <si>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</si>
  <si>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</si>
  <si>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</si>
  <si>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</si>
  <si>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</si>
  <si>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</si>
  <si>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</si>
  <si>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</si>
  <si>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</si>
  <si>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</si>
  <si>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</si>
  <si>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</si>
  <si>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</si>
  <si>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</si>
  <si>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</si>
  <si>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</si>
  <si>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</si>
  <si>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</si>
  <si>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</si>
  <si>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</si>
  <si>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</si>
  <si>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</si>
  <si>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</si>
  <si>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</si>
  <si>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</si>
  <si>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</si>
  <si>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</si>
  <si>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</si>
  <si>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</si>
  <si>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</si>
  <si>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</si>
  <si>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</si>
  <si>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</si>
  <si>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</si>
  <si>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</si>
  <si>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</si>
  <si>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</si>
  <si>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</si>
  <si>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</si>
  <si>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</si>
  <si>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</si>
  <si>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</si>
  <si>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</si>
  <si>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</si>
  <si>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</si>
  <si>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</si>
  <si>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</si>
  <si>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</si>
  <si>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</si>
  <si>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</si>
  <si>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</si>
  <si>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</si>
  <si>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</si>
  <si>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</si>
  <si>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</si>
  <si>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</si>
  <si>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</si>
  <si>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</si>
  <si>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</si>
  <si>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</si>
  <si>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</si>
  <si>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</si>
  <si>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</si>
  <si>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</si>
  <si>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</si>
  <si>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</si>
  <si>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</si>
  <si>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</si>
  <si>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</si>
  <si>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</si>
  <si>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</si>
  <si>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</si>
  <si>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</si>
  <si>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</si>
  <si>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</si>
  <si>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</si>
  <si>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</si>
  <si>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</si>
  <si>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</si>
  <si>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</si>
  <si>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</si>
  <si>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</si>
  <si>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</si>
  <si>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</si>
  <si>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</si>
  <si>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</si>
  <si>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</si>
  <si>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</si>
  <si>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</si>
  <si>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</si>
  <si>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</si>
  <si>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</si>
  <si>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</si>
  <si>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</si>
  <si>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</si>
  <si>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</si>
  <si>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</si>
  <si>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</si>
  <si>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</si>
  <si>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</si>
  <si>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</si>
  <si>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</si>
  <si>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</si>
  <si>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</si>
  <si>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</si>
  <si>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</si>
  <si>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</si>
  <si>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</si>
  <si>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</si>
  <si>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</si>
  <si>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</si>
  <si>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</si>
  <si>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</si>
  <si>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</si>
  <si>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</si>
  <si>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</si>
  <si>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</si>
  <si>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</si>
  <si>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</si>
  <si>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</si>
  <si>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</si>
  <si>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</si>
  <si>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</si>
  <si>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</si>
  <si>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</si>
  <si>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</si>
  <si>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</si>
  <si>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</si>
  <si>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</si>
  <si>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</si>
  <si>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</si>
  <si>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</si>
  <si>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</si>
  <si>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</si>
  <si>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</si>
  <si>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</si>
  <si>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</si>
  <si>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</si>
  <si>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</si>
  <si>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</si>
  <si>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</si>
  <si>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</si>
  <si>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</si>
  <si>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</si>
  <si>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</si>
  <si>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</si>
  <si>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</si>
  <si>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</si>
  <si>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</si>
  <si>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</si>
  <si>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</si>
  <si>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</si>
  <si>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</si>
  <si>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</si>
  <si>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</si>
  <si>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</si>
  <si>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</si>
  <si>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</si>
  <si>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</si>
  <si>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</si>
  <si>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</si>
  <si>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</si>
  <si>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</si>
  <si>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</si>
  <si>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</si>
  <si>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</si>
  <si>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</si>
  <si>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</si>
  <si>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</si>
  <si>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</si>
  <si>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</si>
  <si>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</si>
  <si>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</si>
  <si>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</si>
  <si>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</si>
  <si>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</si>
  <si>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</si>
  <si>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</si>
  <si>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</si>
  <si>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</si>
  <si>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</si>
  <si>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</si>
  <si>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</si>
  <si>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</si>
  <si>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</si>
  <si>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</si>
  <si>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</si>
  <si>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</si>
  <si>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</si>
  <si>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</si>
  <si>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</si>
  <si>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</si>
  <si>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</si>
  <si>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</si>
  <si>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</si>
  <si>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</si>
  <si>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</si>
  <si>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</si>
  <si>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</si>
  <si>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</si>
  <si>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</si>
  <si>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</si>
  <si>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</si>
  <si>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</si>
  <si>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</si>
  <si>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</si>
  <si>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</si>
  <si>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</si>
  <si>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</si>
  <si>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</si>
  <si>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</si>
  <si>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</si>
  <si>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</si>
  <si>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</si>
  <si>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</si>
  <si>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</si>
  <si>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</si>
  <si>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</si>
  <si>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</si>
  <si>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</si>
  <si>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</si>
  <si>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</si>
  <si>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</si>
  <si>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</si>
  <si>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</si>
  <si>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</si>
  <si>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</si>
  <si>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</si>
  <si>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</si>
  <si>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</si>
  <si>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</si>
  <si>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</si>
  <si>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</si>
  <si>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</si>
  <si>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</si>
  <si>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</si>
  <si>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</si>
  <si>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</si>
  <si>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</si>
  <si>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</si>
  <si>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</si>
  <si>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</si>
  <si>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</si>
  <si>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</si>
  <si>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</si>
  <si>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</si>
  <si>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</si>
  <si>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</si>
  <si>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</si>
  <si>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</si>
  <si>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</si>
  <si>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</si>
  <si>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</si>
  <si>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</si>
  <si>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</si>
  <si>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</si>
  <si>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</si>
  <si>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</si>
  <si>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</si>
  <si>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</si>
  <si>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</si>
  <si>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</si>
  <si>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</si>
  <si>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</si>
  <si>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</si>
  <si>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</si>
  <si>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</si>
  <si>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</si>
  <si>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</si>
  <si>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</si>
  <si>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</si>
  <si>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</si>
  <si>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</si>
  <si>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</si>
  <si>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</si>
  <si>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</si>
  <si>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</si>
  <si>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</si>
  <si>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</si>
  <si>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</si>
  <si>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</si>
  <si>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</si>
  <si>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</si>
  <si>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</si>
  <si>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</si>
  <si>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</si>
  <si>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</si>
  <si>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</si>
  <si>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</si>
  <si>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</si>
  <si>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</si>
  <si>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</si>
  <si>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</si>
  <si>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</si>
  <si>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</si>
  <si>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</si>
  <si>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</si>
  <si>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</si>
  <si>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</si>
  <si>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</si>
  <si>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</si>
  <si>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</si>
  <si>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</si>
  <si>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</si>
  <si>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</si>
  <si>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</si>
  <si>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</si>
  <si>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</si>
  <si>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</si>
  <si>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</si>
  <si>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</si>
  <si>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</si>
  <si>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</si>
  <si>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</si>
  <si>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</si>
  <si>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</si>
  <si>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</si>
  <si>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</si>
  <si>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</si>
  <si>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</si>
  <si>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</si>
  <si>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</si>
  <si>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</si>
  <si>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</si>
  <si>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</si>
  <si>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</si>
  <si>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</si>
  <si>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</si>
  <si>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</si>
  <si>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</si>
  <si>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</si>
  <si>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</si>
  <si>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</si>
  <si>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</si>
  <si>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</si>
  <si>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</si>
  <si>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</si>
  <si>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</si>
  <si>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</si>
  <si>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</si>
  <si>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</si>
  <si>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</si>
  <si>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</si>
  <si>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</si>
  <si>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</si>
  <si>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</si>
  <si>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</si>
  <si>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</si>
  <si>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</si>
  <si>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</si>
  <si>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</si>
  <si>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</si>
  <si>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</si>
  <si>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</si>
  <si>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</si>
  <si>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</si>
  <si>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</si>
  <si>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</si>
  <si>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</si>
  <si>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</si>
  <si>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</si>
  <si>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</si>
  <si>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</si>
  <si>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</si>
  <si>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</si>
  <si>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</si>
  <si>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</si>
  <si>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</si>
  <si>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</si>
  <si>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</si>
  <si>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</si>
  <si>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</si>
  <si>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</si>
  <si>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</si>
  <si>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</si>
  <si>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</si>
  <si>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</si>
  <si>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</si>
  <si>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</si>
  <si>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</si>
  <si>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</si>
  <si>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</si>
  <si>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</si>
  <si>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</si>
  <si>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</si>
  <si>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</si>
  <si>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</si>
  <si>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</si>
  <si>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</si>
  <si>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</si>
  <si>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</si>
  <si>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</si>
  <si>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</si>
  <si>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</si>
  <si>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</si>
  <si>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</si>
  <si>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</si>
  <si>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</si>
  <si>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</si>
  <si>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</si>
  <si>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</si>
  <si>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</si>
  <si>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</si>
  <si>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</si>
  <si>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</si>
  <si>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</si>
  <si>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</si>
  <si>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</si>
  <si>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</si>
  <si>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</si>
  <si>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</si>
  <si>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</si>
  <si>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</si>
  <si>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</si>
  <si>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</si>
  <si>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</si>
  <si>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</si>
  <si>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</si>
  <si>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</si>
  <si>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</si>
  <si>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</si>
  <si>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</si>
  <si>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</si>
  <si>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</si>
  <si>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</si>
  <si>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</si>
  <si>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</si>
  <si>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</si>
  <si>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</si>
  <si>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</si>
  <si>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</si>
  <si>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</si>
  <si>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</si>
  <si>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</si>
  <si>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</si>
  <si>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</si>
  <si>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</si>
  <si>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</si>
  <si>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</si>
  <si>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</si>
  <si>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</si>
  <si>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</si>
  <si>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</si>
  <si>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</si>
  <si>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</si>
  <si>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</si>
  <si>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</si>
  <si>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</si>
  <si>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</si>
  <si>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</si>
  <si>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</si>
  <si>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</si>
  <si>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</si>
  <si>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</si>
  <si>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</si>
  <si>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</si>
  <si>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</si>
  <si>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</si>
  <si>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</si>
  <si>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</si>
  <si>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</si>
  <si>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</si>
  <si>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</si>
  <si>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</si>
  <si>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</si>
  <si>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</si>
  <si>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</si>
  <si>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</si>
  <si>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</si>
  <si>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</si>
  <si>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</si>
  <si>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</si>
  <si>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</si>
  <si>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</si>
  <si>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</si>
  <si>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</si>
  <si>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</si>
  <si>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</si>
  <si>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</si>
  <si>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</si>
  <si>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</si>
  <si>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</si>
  <si>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</si>
  <si>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</si>
  <si>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</si>
  <si>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</si>
  <si>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</si>
  <si>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</si>
  <si>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</si>
  <si>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</si>
  <si>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</si>
  <si>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</si>
  <si>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</si>
  <si>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</si>
  <si>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</si>
  <si>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</si>
  <si>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</si>
  <si>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</si>
  <si>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</si>
  <si>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</si>
  <si>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</si>
  <si>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</si>
  <si>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</si>
  <si>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</si>
  <si>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</si>
  <si>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</si>
  <si>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</si>
  <si>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</si>
  <si>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</si>
  <si>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</si>
  <si>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</si>
  <si>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</si>
  <si>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</si>
  <si>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</si>
  <si>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</si>
  <si>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</si>
  <si>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</si>
  <si>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</si>
  <si>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</si>
  <si>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</si>
  <si>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</si>
  <si>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</si>
  <si>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</si>
  <si>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</si>
  <si>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</si>
  <si>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</si>
  <si>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</si>
  <si>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</si>
  <si>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</si>
  <si>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</si>
  <si>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</si>
  <si>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</si>
  <si>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</si>
  <si>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</si>
  <si>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</si>
  <si>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</si>
  <si>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</si>
  <si>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</si>
  <si>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</si>
  <si>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</si>
  <si>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</si>
  <si>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</si>
  <si>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</si>
  <si>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</si>
  <si>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</si>
  <si>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</si>
  <si>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</si>
  <si>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</si>
  <si>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</si>
  <si>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</si>
  <si>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</si>
  <si>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</si>
  <si>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</si>
  <si>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</si>
  <si>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</si>
  <si>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</si>
  <si>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</si>
  <si>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</si>
  <si>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</si>
  <si>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</si>
  <si>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</si>
  <si>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</si>
  <si>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</si>
  <si>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</si>
  <si>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</si>
  <si>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</si>
  <si>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</si>
  <si>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</si>
  <si>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</si>
  <si>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</si>
  <si>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</si>
  <si>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</si>
  <si>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</si>
  <si>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</si>
  <si>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</si>
  <si>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</si>
  <si>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</si>
  <si>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</si>
  <si>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</si>
  <si>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</si>
  <si>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</si>
  <si>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</si>
  <si>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</si>
  <si>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</si>
  <si>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</si>
  <si>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</si>
  <si>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</si>
  <si>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</si>
  <si>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</si>
  <si>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</si>
  <si>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</si>
  <si>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</si>
  <si>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</si>
  <si>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</si>
  <si>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</si>
  <si>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</si>
  <si>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</si>
  <si>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</si>
  <si>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</si>
  <si>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</si>
  <si>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</si>
  <si>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</si>
  <si>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</si>
  <si>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</si>
  <si>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</si>
  <si>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</si>
  <si>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</si>
  <si>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</si>
  <si>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</si>
  <si>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</si>
  <si>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</si>
  <si>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</si>
  <si>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</si>
  <si>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</si>
  <si>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</si>
  <si>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</si>
  <si>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</si>
  <si>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</si>
  <si>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</si>
  <si>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</si>
  <si>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</si>
  <si>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</si>
  <si>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</si>
  <si>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</si>
  <si>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</si>
  <si>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</si>
  <si>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</si>
  <si>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</si>
  <si>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</si>
  <si>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</si>
  <si>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</si>
  <si>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</si>
  <si>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</si>
  <si>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</si>
  <si>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</si>
  <si>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</si>
  <si>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</si>
  <si>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</si>
  <si>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</si>
  <si>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</si>
  <si>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</si>
  <si>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</si>
  <si>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</si>
  <si>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</si>
  <si>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</si>
  <si>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</si>
  <si>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</si>
  <si>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</si>
  <si>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</si>
  <si>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</si>
  <si>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</si>
  <si>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</si>
  <si>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</si>
  <si>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</si>
  <si>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</si>
  <si>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</si>
  <si>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</si>
  <si>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</si>
  <si>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</si>
  <si>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</si>
  <si>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</si>
  <si>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</si>
  <si>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</si>
  <si>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</si>
  <si>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</si>
  <si>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</si>
  <si>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</si>
  <si>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</si>
  <si>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</si>
  <si>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</si>
  <si>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</si>
  <si>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</si>
  <si>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</si>
  <si>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</si>
  <si>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</si>
  <si>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</si>
  <si>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</si>
  <si>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</si>
  <si>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</si>
  <si>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</si>
  <si>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</si>
  <si>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</si>
  <si>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</si>
  <si>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</si>
  <si>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</si>
  <si>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</si>
  <si>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</si>
  <si>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</si>
  <si>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</si>
  <si>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</si>
  <si>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</si>
  <si>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</si>
  <si>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</si>
  <si>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</si>
  <si>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</si>
  <si>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</si>
  <si>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</si>
  <si>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</si>
  <si>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</si>
  <si>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</si>
  <si>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</si>
  <si>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</si>
  <si>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</si>
  <si>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</si>
  <si>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</si>
  <si>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</si>
  <si>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</si>
  <si>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</si>
  <si>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</si>
  <si>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</si>
  <si>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</si>
  <si>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</si>
  <si>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</si>
  <si>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</si>
  <si>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</si>
  <si>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</si>
  <si>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</si>
  <si>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</si>
  <si>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</si>
  <si>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</si>
  <si>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</si>
  <si>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</si>
  <si>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</si>
  <si>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</si>
  <si>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</si>
  <si>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</si>
  <si>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</si>
  <si>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</si>
  <si>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</si>
  <si>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</si>
  <si>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</si>
  <si>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</si>
  <si>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</si>
  <si>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</si>
  <si>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</si>
  <si>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</si>
  <si>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</si>
  <si>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</si>
  <si>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</si>
  <si>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</si>
  <si>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</si>
  <si>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</si>
  <si>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</si>
  <si>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</si>
  <si>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</si>
  <si>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</si>
  <si>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</si>
  <si>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</si>
  <si>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</si>
  <si>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</si>
  <si>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</si>
  <si>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</si>
  <si>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</si>
  <si>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</si>
  <si>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</si>
  <si>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</si>
  <si>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</si>
  <si>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</si>
  <si>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</si>
  <si>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</si>
  <si>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</si>
  <si>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</si>
  <si>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</si>
  <si>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</si>
  <si>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</si>
  <si>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</si>
  <si>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</si>
  <si>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</si>
  <si>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</si>
  <si>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</si>
  <si>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</si>
  <si>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</si>
  <si>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</si>
  <si>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</si>
  <si>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</si>
  <si>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</si>
  <si>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</si>
  <si>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</si>
  <si>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</si>
  <si>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</si>
  <si>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</si>
  <si>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</si>
  <si>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</si>
  <si>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</si>
  <si>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</si>
  <si>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</si>
  <si>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</si>
  <si>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</si>
  <si>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</si>
  <si>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</si>
  <si>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</si>
  <si>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</si>
  <si>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</si>
  <si>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</si>
  <si>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</si>
  <si>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</si>
  <si>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</si>
  <si>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</si>
  <si>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</si>
  <si>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</si>
  <si>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</si>
  <si>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</si>
  <si>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</si>
  <si>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</si>
  <si>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</si>
  <si>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</si>
  <si>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</si>
  <si>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</si>
  <si>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</si>
  <si>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</si>
  <si>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</si>
  <si>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</si>
  <si>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</si>
  <si>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</si>
  <si>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</si>
  <si>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</si>
  <si>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</si>
  <si>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</si>
  <si>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</si>
  <si>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</si>
  <si>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</si>
  <si>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</si>
  <si>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</si>
  <si>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</si>
  <si>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</si>
  <si>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</si>
  <si>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</si>
  <si>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</si>
  <si>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</si>
  <si>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</si>
  <si>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</si>
  <si>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</si>
  <si>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</si>
  <si>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</si>
  <si>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</si>
  <si>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</si>
  <si>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</si>
  <si>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</si>
  <si>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</si>
  <si>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</si>
  <si>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</si>
  <si>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</si>
  <si>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</si>
  <si>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</si>
  <si>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</si>
  <si>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</si>
  <si>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</si>
  <si>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</si>
  <si>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</si>
  <si>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</si>
  <si>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</si>
  <si>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</si>
  <si>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</si>
  <si>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</si>
  <si>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</si>
  <si>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</si>
  <si>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</si>
  <si>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</si>
  <si>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</si>
  <si>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</si>
  <si>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</si>
  <si>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</si>
  <si>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</si>
  <si>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</si>
  <si>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</si>
  <si>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</si>
  <si>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</si>
  <si>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</si>
  <si>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</si>
  <si>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</si>
  <si>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</si>
  <si>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</si>
  <si>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</si>
  <si>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</si>
  <si>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</si>
  <si>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</si>
  <si>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</si>
  <si>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</si>
  <si>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</si>
  <si>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</si>
  <si>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</si>
  <si>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</si>
  <si>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</si>
  <si>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</si>
  <si>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</si>
  <si>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</si>
  <si>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</si>
  <si>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</si>
  <si>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</si>
  <si>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</si>
  <si>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</si>
  <si>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</si>
  <si>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</si>
  <si>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</si>
  <si>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</si>
  <si>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</si>
  <si>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</si>
  <si>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</si>
  <si>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</si>
  <si>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</si>
  <si>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</si>
  <si>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</si>
  <si>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</si>
  <si>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</si>
  <si>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</si>
  <si>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</si>
  <si>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</si>
  <si>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</si>
  <si>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</si>
  <si>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</si>
  <si>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</si>
  <si>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</si>
  <si>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</si>
  <si>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</si>
  <si>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</si>
  <si>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</si>
  <si>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</si>
  <si>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</si>
  <si>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</si>
  <si>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</si>
  <si>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</si>
  <si>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</si>
  <si>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</si>
  <si>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</si>
  <si>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</si>
  <si>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</si>
  <si>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</si>
  <si>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</si>
  <si>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</si>
  <si>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</si>
  <si>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</si>
  <si>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</si>
  <si>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</si>
  <si>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</si>
  <si>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</si>
  <si>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</si>
  <si>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</si>
  <si>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</si>
  <si>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</si>
  <si>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</si>
  <si>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</si>
  <si>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</si>
  <si>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</si>
  <si>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</si>
  <si>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</si>
  <si>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</si>
  <si>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</si>
  <si>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</si>
  <si>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</si>
  <si>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</si>
  <si>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</si>
  <si>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</si>
  <si>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</si>
  <si>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</si>
  <si>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</si>
  <si>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</si>
  <si>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</si>
  <si>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</si>
  <si>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</si>
  <si>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</si>
  <si>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</si>
  <si>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</si>
  <si>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</si>
  <si>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</si>
  <si>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</si>
  <si>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</si>
  <si>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</si>
  <si>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</si>
  <si>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</si>
  <si>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</si>
  <si>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</si>
  <si>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</si>
  <si>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</si>
  <si>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</si>
  <si>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</si>
  <si>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</si>
  <si>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</si>
  <si>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</si>
  <si>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</si>
  <si>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</si>
  <si>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</si>
  <si>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</si>
  <si>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</si>
  <si>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</si>
  <si>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</si>
  <si>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</si>
  <si>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</si>
  <si>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</si>
  <si>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</si>
  <si>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</si>
  <si>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</si>
  <si>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</si>
  <si>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</si>
  <si>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</si>
  <si>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</si>
  <si>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</si>
  <si>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</si>
  <si>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</si>
  <si>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</si>
  <si>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</si>
  <si>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</si>
  <si>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</si>
  <si>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</si>
  <si>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</si>
  <si>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</si>
  <si>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</si>
  <si>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</si>
  <si>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</si>
  <si>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</si>
  <si>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</si>
  <si>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</si>
  <si>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</si>
  <si>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</si>
  <si>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</si>
  <si>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</si>
  <si>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</si>
  <si>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</si>
  <si>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</si>
  <si>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</si>
  <si>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</si>
  <si>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</si>
  <si>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</si>
  <si>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</si>
  <si>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</si>
  <si>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</si>
  <si>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</si>
  <si>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</si>
  <si>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</si>
  <si>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</si>
  <si>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</si>
  <si>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</si>
  <si>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</si>
  <si>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</si>
  <si>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</si>
  <si>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</si>
  <si>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</si>
  <si>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</si>
  <si>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</si>
  <si>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</si>
  <si>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</si>
  <si>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</si>
  <si>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</si>
  <si>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</si>
  <si>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</si>
  <si>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</si>
  <si>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</si>
  <si>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</si>
  <si>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</si>
  <si>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</si>
  <si>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</si>
  <si>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</si>
  <si>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</si>
  <si>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</si>
  <si>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</si>
  <si>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</si>
  <si>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</si>
  <si>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</si>
  <si>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</si>
  <si>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</si>
  <si>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</si>
  <si>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</si>
  <si>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</si>
  <si>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</si>
  <si>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</si>
  <si>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</si>
  <si>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</si>
  <si>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</si>
  <si>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</si>
  <si>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</si>
  <si>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</si>
  <si>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</si>
  <si>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</si>
  <si>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</si>
  <si>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</si>
  <si>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</si>
  <si>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</si>
  <si>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</si>
  <si>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</si>
  <si>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</si>
  <si>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</si>
  <si>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</si>
  <si>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</si>
  <si>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</si>
  <si>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</si>
  <si>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</si>
  <si>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</si>
  <si>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</si>
  <si>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</si>
  <si>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</si>
  <si>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</si>
  <si>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</si>
  <si>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</si>
  <si>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</si>
  <si>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</si>
  <si>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</si>
  <si>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</si>
  <si>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</si>
  <si>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</si>
  <si>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</si>
  <si>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</si>
  <si>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</si>
  <si>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</si>
  <si>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</si>
  <si>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</si>
  <si>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</si>
  <si>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</si>
  <si>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</si>
  <si>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</si>
  <si>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</si>
  <si>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</si>
  <si>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</si>
  <si>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</si>
  <si>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</si>
  <si>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</si>
  <si>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</si>
  <si>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</si>
  <si>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</si>
  <si>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</si>
  <si>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</si>
  <si>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</si>
  <si>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</si>
  <si>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</si>
  <si>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</si>
  <si>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</si>
  <si>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</si>
  <si>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</si>
  <si>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</si>
  <si>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</si>
  <si>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</si>
  <si>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</si>
  <si>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</si>
  <si>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</si>
  <si>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</si>
  <si>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</si>
  <si>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</si>
  <si>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</si>
  <si>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</si>
  <si>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</si>
  <si>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</si>
  <si>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</si>
  <si>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</si>
  <si>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</si>
  <si>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</si>
  <si>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</si>
  <si>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</si>
  <si>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</si>
  <si>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</si>
  <si>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</si>
  <si>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</si>
  <si>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</si>
  <si>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</si>
  <si>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</si>
  <si>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</si>
  <si>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</si>
  <si>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</si>
  <si>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</si>
  <si>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</si>
  <si>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</si>
  <si>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</si>
  <si>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</si>
  <si>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</si>
  <si>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</si>
  <si>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</si>
  <si>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</si>
  <si>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</si>
  <si>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</si>
  <si>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</si>
  <si>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</si>
  <si>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</si>
  <si>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</si>
  <si>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</si>
  <si>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</si>
  <si>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</si>
  <si>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</si>
  <si>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</si>
  <si>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</si>
  <si>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</si>
  <si>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</si>
  <si>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</si>
  <si>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</si>
  <si>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</si>
  <si>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</si>
  <si>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</si>
  <si>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</si>
  <si>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</si>
  <si>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</si>
  <si>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</si>
  <si>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</si>
  <si>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</si>
  <si>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</si>
  <si>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</si>
  <si>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</si>
  <si>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</si>
  <si>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</si>
  <si>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</si>
  <si>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</si>
  <si>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</si>
  <si>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</si>
  <si>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</si>
  <si>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</si>
  <si>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</si>
  <si>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</si>
  <si>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</si>
  <si>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</si>
  <si>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</si>
  <si>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</si>
  <si>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</si>
  <si>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</si>
  <si>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</si>
  <si>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</si>
  <si>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</si>
  <si>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</si>
  <si>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</si>
  <si>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</si>
  <si>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</si>
  <si>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</si>
  <si>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</si>
  <si>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</si>
  <si>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</si>
  <si>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</si>
  <si>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</si>
  <si>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</si>
  <si>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</si>
  <si>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</si>
  <si>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</si>
  <si>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</si>
  <si>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</si>
  <si>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</si>
  <si>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</si>
  <si>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</si>
  <si>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</si>
  <si>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</si>
  <si>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</si>
  <si>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</si>
  <si>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</si>
  <si>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</si>
  <si>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</si>
  <si>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</si>
  <si>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</si>
  <si>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</si>
  <si>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</si>
  <si>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</si>
  <si>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</si>
  <si>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</si>
  <si>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</si>
  <si>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</si>
  <si>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</si>
  <si>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</si>
  <si>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</si>
  <si>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</si>
  <si>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</si>
  <si>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</si>
  <si>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</si>
  <si>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</si>
  <si>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</si>
  <si>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</si>
  <si>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</si>
  <si>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</si>
  <si>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</si>
  <si>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</si>
  <si>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</si>
  <si>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</si>
  <si>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</si>
  <si>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</si>
  <si>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</si>
  <si>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</si>
  <si>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</si>
  <si>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</si>
  <si>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</si>
  <si>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</si>
  <si>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</si>
  <si>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</si>
  <si>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</si>
  <si>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</si>
  <si>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</si>
  <si>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</si>
  <si>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</si>
  <si>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</si>
  <si>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</si>
  <si>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</si>
  <si>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</si>
  <si>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</si>
  <si>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</si>
  <si>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</si>
  <si>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</si>
  <si>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</si>
  <si>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</si>
  <si>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</si>
  <si>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</si>
  <si>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</si>
  <si>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</si>
  <si>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</si>
  <si>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</si>
  <si>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</si>
  <si>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</si>
  <si>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</si>
  <si>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</si>
  <si>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</si>
  <si>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</si>
  <si>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</si>
  <si>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</si>
  <si>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</si>
  <si>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</si>
  <si>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</si>
  <si>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</si>
  <si>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</si>
  <si>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</si>
  <si>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</si>
  <si>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</si>
  <si>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</si>
  <si>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</si>
  <si>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</si>
  <si>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</si>
  <si>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</si>
  <si>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</si>
  <si>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</si>
  <si>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</si>
  <si>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</si>
  <si>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</si>
  <si>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</si>
  <si>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</si>
  <si>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</si>
  <si>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</si>
  <si>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</si>
  <si>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</si>
  <si>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</si>
  <si>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</si>
  <si>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</si>
  <si>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</si>
  <si>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</si>
  <si>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</si>
  <si>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</si>
  <si>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</si>
  <si>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</si>
  <si>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</si>
  <si>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</si>
  <si>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</si>
  <si>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</si>
  <si>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</si>
  <si>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</si>
  <si>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</si>
  <si>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</si>
  <si>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</si>
  <si>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</si>
  <si>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</si>
  <si>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</si>
  <si>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</si>
  <si>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</si>
  <si>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</si>
  <si>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</si>
  <si>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</si>
  <si>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</si>
  <si>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</si>
  <si>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</si>
  <si>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</si>
  <si>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</si>
  <si>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</si>
  <si>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</si>
  <si>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</si>
  <si>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</si>
  <si>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</si>
  <si>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</si>
  <si>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</si>
  <si>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</si>
  <si>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</si>
  <si>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</si>
  <si>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</si>
  <si>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</si>
  <si>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</si>
  <si>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</si>
  <si>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</si>
  <si>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</si>
  <si>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</si>
  <si>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</si>
  <si>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</si>
  <si>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</si>
  <si>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</si>
  <si>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</si>
  <si>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</si>
  <si>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</si>
  <si>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</si>
  <si>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</si>
  <si>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</si>
  <si>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</si>
  <si>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</si>
  <si>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</si>
  <si>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</si>
  <si>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</si>
  <si>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</si>
  <si>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</si>
  <si>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</si>
  <si>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</si>
  <si>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</si>
  <si>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</si>
  <si>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</si>
  <si>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</si>
  <si>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</si>
  <si>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</si>
  <si>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</si>
  <si>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</si>
  <si>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</si>
  <si>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</si>
  <si>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</si>
  <si>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</si>
  <si>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</si>
  <si>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</si>
  <si>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</si>
  <si>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</si>
  <si>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</si>
  <si>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</si>
  <si>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</si>
  <si>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</si>
  <si>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</si>
  <si>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</si>
  <si>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</si>
  <si>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</si>
  <si>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</si>
  <si>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</si>
  <si>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</si>
  <si>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</si>
  <si>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</si>
  <si>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</si>
  <si>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</si>
  <si>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</si>
  <si>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</si>
  <si>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</si>
  <si>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</si>
  <si>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</si>
  <si>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</si>
  <si>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</si>
  <si>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</si>
  <si>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</si>
  <si>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</si>
  <si>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</si>
  <si>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</si>
  <si>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</si>
  <si>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</si>
  <si>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</si>
  <si>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</si>
  <si>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</si>
  <si>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</si>
  <si>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</si>
  <si>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</si>
  <si>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</si>
  <si>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</si>
  <si>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</si>
  <si>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</si>
  <si>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</si>
  <si>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</si>
  <si>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</si>
  <si>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</si>
  <si>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</si>
  <si>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</si>
  <si>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</si>
  <si>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</si>
  <si>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</si>
  <si>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</si>
  <si>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</si>
  <si>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</si>
  <si>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</si>
  <si>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</si>
  <si>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</si>
  <si>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</si>
  <si>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</si>
  <si>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</si>
  <si>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</si>
  <si>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</si>
  <si>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</si>
  <si>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</si>
  <si>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</si>
  <si>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</si>
  <si>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</si>
  <si>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</si>
  <si>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</si>
  <si>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</si>
  <si>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</si>
  <si>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</si>
  <si>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</si>
  <si>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</si>
  <si>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</si>
  <si>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</si>
  <si>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</si>
  <si>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</si>
  <si>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</si>
  <si>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</si>
  <si>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</si>
  <si>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</si>
  <si>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</si>
  <si>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</si>
  <si>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</si>
  <si>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</si>
  <si>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</si>
  <si>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</si>
  <si>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</si>
  <si>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</si>
  <si>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</si>
  <si>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</si>
  <si>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</si>
  <si>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</si>
  <si>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</si>
  <si>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</si>
  <si>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</si>
  <si>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</si>
  <si>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</si>
  <si>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</si>
  <si>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</si>
  <si>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</si>
  <si>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</si>
  <si>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</si>
  <si>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</si>
  <si>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</si>
  <si>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</si>
  <si>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</si>
  <si>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</si>
  <si>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</si>
  <si>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</si>
  <si>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</si>
  <si>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</si>
  <si>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</si>
  <si>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</si>
  <si>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</si>
  <si>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</si>
  <si>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</si>
  <si>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</si>
  <si>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</si>
  <si>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</si>
  <si>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</si>
  <si>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</si>
  <si>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</si>
  <si>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</si>
  <si>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</si>
  <si>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</si>
  <si>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</si>
  <si>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</si>
  <si>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</si>
  <si>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</si>
  <si>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</si>
  <si>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</si>
  <si>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</si>
  <si>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</si>
  <si>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</si>
  <si>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</si>
  <si>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</si>
  <si>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</si>
  <si>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</si>
  <si>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</si>
  <si>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</si>
  <si>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</si>
  <si>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</si>
  <si>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</si>
  <si>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</si>
  <si>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</si>
  <si>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</si>
  <si>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</si>
  <si>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</si>
  <si>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</si>
  <si>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</si>
  <si>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</si>
  <si>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</si>
  <si>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</si>
  <si>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</si>
  <si>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</si>
  <si>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</si>
  <si>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</si>
  <si>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</si>
  <si>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</si>
  <si>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</si>
  <si>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</si>
  <si>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</si>
  <si>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</si>
  <si>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</si>
  <si>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</si>
  <si>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</si>
  <si>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</si>
  <si>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</si>
  <si>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</si>
  <si>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</si>
  <si>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</si>
  <si>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</si>
  <si>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</si>
  <si>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</si>
  <si>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</si>
  <si>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</si>
  <si>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</si>
  <si>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</si>
  <si>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</si>
  <si>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</si>
  <si>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</si>
  <si>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</si>
  <si>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</si>
  <si>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</si>
  <si>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</si>
  <si>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</si>
  <si>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</si>
  <si>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</si>
  <si>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</si>
  <si>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</si>
  <si>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</si>
  <si>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</si>
  <si>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</si>
  <si>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</si>
  <si>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</si>
  <si>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</si>
  <si>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</si>
  <si>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</si>
  <si>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</si>
  <si>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</si>
  <si>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</si>
  <si>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</si>
  <si>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</si>
  <si>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</si>
  <si>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</si>
  <si>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</si>
  <si>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</si>
  <si>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</si>
  <si>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</si>
  <si>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</si>
  <si>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</si>
  <si>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</si>
  <si>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</si>
  <si>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</si>
  <si>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</si>
  <si>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</si>
  <si>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</si>
  <si>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</si>
  <si>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</si>
  <si>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</si>
  <si>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</si>
  <si>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</si>
  <si>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</si>
  <si>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</si>
  <si>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</si>
  <si>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</si>
  <si>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</si>
  <si>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</si>
  <si>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</si>
  <si>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</si>
  <si>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</si>
  <si>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</si>
  <si>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</si>
  <si>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</si>
  <si>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</si>
  <si>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</si>
  <si>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</si>
  <si>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</si>
  <si>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</si>
  <si>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</si>
  <si>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</si>
  <si>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</si>
  <si>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</si>
  <si>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</si>
  <si>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</si>
  <si>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</si>
  <si>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</si>
  <si>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</si>
  <si>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</si>
  <si>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</si>
  <si>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</si>
  <si>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</si>
  <si>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</si>
  <si>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</si>
  <si>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</si>
  <si>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</si>
  <si>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</si>
  <si>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</si>
  <si>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</si>
  <si>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</si>
  <si>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</si>
  <si>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</si>
  <si>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</si>
  <si>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</si>
  <si>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</si>
  <si>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</si>
  <si>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</si>
  <si>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</si>
  <si>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</si>
  <si>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</si>
  <si>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</si>
  <si>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</si>
  <si>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</si>
  <si>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</si>
  <si>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</si>
  <si>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</si>
  <si>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</si>
  <si>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</si>
  <si>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</si>
  <si>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</si>
  <si>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</si>
  <si>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</si>
  <si>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</si>
  <si>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</si>
  <si>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</si>
  <si>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</si>
  <si>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</si>
  <si>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</si>
  <si>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</si>
  <si>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</si>
  <si>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</si>
  <si>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</si>
  <si>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</si>
  <si>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</si>
  <si>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</si>
  <si>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</si>
  <si>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</si>
  <si>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</si>
  <si>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</si>
  <si>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</si>
  <si>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</si>
  <si>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</si>
  <si>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</si>
  <si>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</si>
  <si>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</si>
  <si>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</si>
  <si>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</si>
  <si>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</si>
  <si>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</si>
  <si>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</si>
  <si>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</si>
  <si>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</si>
  <si>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</si>
  <si>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</si>
  <si>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</si>
  <si>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</si>
  <si>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</si>
  <si>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</si>
  <si>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</si>
  <si>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</si>
  <si>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</si>
  <si>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</si>
  <si>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</si>
  <si>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</si>
  <si>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</si>
  <si>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</si>
  <si>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</si>
  <si>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</si>
  <si>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</si>
  <si>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</si>
  <si>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</si>
  <si>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</si>
  <si>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</si>
  <si>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</si>
  <si>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</si>
  <si>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</si>
  <si>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</si>
  <si>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</si>
  <si>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</si>
  <si>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</si>
  <si>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</si>
  <si>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</si>
  <si>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</si>
  <si>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</si>
  <si>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</si>
  <si>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</si>
  <si>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</si>
  <si>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</si>
  <si>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</si>
  <si>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</si>
  <si>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</si>
  <si>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</si>
  <si>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</si>
  <si>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</si>
  <si>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</si>
  <si>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</si>
  <si>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</si>
  <si>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</si>
  <si>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</si>
  <si>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</si>
  <si>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</si>
  <si>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</si>
  <si>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</si>
  <si>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</si>
  <si>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</si>
  <si>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</si>
  <si>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</si>
  <si>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</si>
  <si>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</si>
  <si>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</si>
  <si>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</si>
  <si>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</si>
  <si>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</si>
  <si>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</si>
  <si>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</si>
  <si>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</si>
  <si>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</si>
  <si>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</si>
  <si>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</si>
  <si>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</si>
  <si>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</si>
  <si>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</si>
  <si>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</si>
  <si>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</si>
  <si>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</si>
  <si>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</si>
  <si>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</si>
  <si>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</si>
  <si>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</si>
  <si>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</si>
  <si>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</si>
  <si>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</si>
  <si>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</si>
  <si>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</si>
  <si>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</si>
  <si>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</si>
  <si>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</si>
  <si>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</si>
  <si>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</si>
  <si>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</si>
  <si>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</si>
  <si>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</si>
  <si>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</si>
  <si>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</si>
  <si>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</si>
  <si>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</si>
  <si>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</si>
  <si>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</si>
  <si>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</si>
  <si>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</si>
  <si>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</si>
  <si>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</si>
  <si>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</si>
  <si>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</si>
  <si>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</si>
  <si>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</si>
  <si>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</si>
  <si>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</si>
  <si>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</si>
  <si>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</si>
  <si>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</si>
  <si>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</si>
  <si>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</si>
  <si>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</si>
  <si>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</si>
  <si>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</si>
  <si>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</si>
  <si>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</si>
  <si>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</si>
  <si>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</si>
  <si>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</si>
  <si>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</si>
  <si>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</si>
  <si>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</si>
  <si>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</si>
  <si>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</si>
  <si>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</si>
  <si>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</si>
  <si>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</si>
  <si>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</si>
  <si>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</si>
  <si>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</si>
  <si>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</si>
  <si>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</si>
  <si>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</si>
  <si>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</si>
  <si>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</si>
  <si>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</si>
  <si>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</si>
  <si>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</si>
  <si>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</si>
  <si>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</si>
  <si>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</si>
  <si>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</si>
  <si>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</si>
  <si>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</si>
  <si>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</si>
  <si>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</si>
  <si>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</si>
  <si>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</si>
  <si>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</si>
  <si>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</si>
  <si>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</si>
  <si>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</si>
  <si>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</si>
  <si>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</si>
  <si>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</si>
  <si>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</si>
  <si>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</si>
  <si>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</si>
  <si>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</si>
  <si>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</si>
  <si>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</si>
  <si>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</si>
  <si>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</si>
  <si>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</si>
  <si>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</si>
  <si>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</si>
  <si>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</si>
  <si>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</si>
  <si>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</si>
  <si>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</si>
  <si>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</si>
  <si>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</si>
  <si>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</si>
  <si>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</si>
  <si>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</si>
  <si>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</si>
  <si>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</si>
  <si>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</si>
  <si>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</si>
  <si>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</si>
  <si>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</si>
  <si>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</si>
  <si>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</si>
  <si>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</si>
  <si>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</si>
  <si>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</si>
  <si>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</si>
  <si>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</si>
  <si>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</si>
  <si>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</si>
  <si>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</si>
  <si>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</si>
  <si>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</si>
  <si>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</si>
  <si>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</si>
  <si>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</si>
  <si>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</si>
  <si>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</si>
  <si>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</si>
  <si>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</si>
  <si>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</si>
  <si>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</si>
  <si>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</si>
  <si>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</si>
  <si>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</si>
  <si>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</si>
  <si>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</si>
  <si>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</si>
  <si>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</si>
  <si>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</si>
  <si>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</si>
  <si>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</si>
  <si>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</si>
  <si>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</si>
  <si>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</si>
  <si>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</si>
  <si>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</si>
  <si>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</si>
  <si>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</si>
  <si>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</si>
  <si>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</si>
  <si>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</si>
  <si>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</si>
  <si>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</si>
  <si>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</si>
  <si>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</si>
  <si>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</si>
  <si>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</si>
  <si>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</si>
  <si>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</si>
  <si>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</si>
  <si>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</si>
  <si>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</si>
  <si>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</si>
  <si>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</si>
  <si>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</si>
  <si>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</si>
  <si>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</si>
  <si>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</si>
  <si>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</si>
  <si>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</si>
  <si>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</si>
  <si>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</si>
  <si>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</si>
  <si>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</si>
  <si>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</si>
  <si>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</si>
  <si>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</si>
  <si>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</si>
  <si>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</si>
  <si>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</si>
  <si>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</si>
  <si>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</si>
  <si>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</si>
  <si>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</si>
  <si>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</si>
  <si>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</si>
  <si>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</si>
  <si>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</si>
  <si>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</si>
  <si>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</si>
  <si>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</si>
  <si>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</si>
  <si>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</si>
  <si>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</si>
  <si>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</si>
  <si>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</si>
  <si>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</si>
  <si>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</si>
  <si>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</si>
  <si>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</si>
  <si>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</si>
  <si>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</si>
  <si>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</si>
  <si>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</si>
  <si>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</si>
  <si>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</si>
  <si>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</si>
  <si>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</si>
  <si>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</si>
  <si>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</si>
  <si>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</si>
  <si>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</si>
  <si>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</si>
  <si>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</si>
  <si>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</si>
  <si>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</si>
  <si>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</si>
  <si>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</si>
  <si>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</si>
  <si>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</si>
  <si>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</si>
  <si>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</si>
  <si>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</si>
  <si>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</si>
  <si>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</si>
  <si>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</si>
  <si>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</si>
  <si>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</si>
  <si>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</si>
  <si>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</si>
  <si>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</si>
  <si>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</si>
  <si>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</si>
  <si>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</si>
  <si>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</si>
  <si>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</si>
  <si>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</si>
  <si>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</si>
  <si>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</si>
  <si>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</si>
  <si>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</si>
  <si>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</si>
  <si>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</si>
  <si>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</si>
  <si>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</si>
  <si>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</si>
  <si>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</si>
  <si>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</si>
  <si>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</si>
  <si>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</si>
  <si>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</si>
  <si>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</si>
  <si>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</si>
  <si>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</si>
  <si>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</si>
  <si>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</si>
  <si>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</si>
  <si>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</si>
  <si>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</si>
  <si>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</si>
  <si>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</si>
  <si>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</si>
  <si>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</si>
  <si>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</si>
  <si>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</si>
  <si>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</si>
  <si>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</si>
  <si>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</si>
  <si>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</si>
  <si>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</si>
  <si>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</si>
  <si>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</si>
  <si>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</si>
  <si>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</si>
  <si>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</si>
  <si>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</si>
  <si>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</si>
  <si>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</si>
  <si>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</si>
  <si>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</si>
  <si>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</si>
  <si>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</si>
  <si>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</si>
  <si>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</si>
  <si>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</si>
  <si>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</si>
  <si>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</si>
  <si>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</si>
  <si>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</si>
  <si>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</si>
  <si>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</si>
  <si>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</si>
  <si>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</si>
  <si>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</si>
  <si>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</si>
  <si>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</si>
  <si>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</si>
  <si>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</si>
  <si>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</si>
  <si>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</si>
  <si>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</si>
  <si>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</si>
  <si>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</si>
  <si>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</si>
  <si>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</si>
  <si>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</si>
  <si>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</si>
  <si>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</si>
  <si>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</si>
  <si>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</si>
  <si>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</si>
  <si>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</si>
  <si>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</si>
  <si>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</si>
  <si>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</si>
  <si>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</si>
  <si>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</si>
  <si>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</si>
  <si>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</si>
  <si>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</si>
  <si>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</si>
  <si>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</si>
  <si>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</si>
  <si>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</si>
  <si>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</si>
  <si>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</si>
  <si>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</si>
  <si>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</si>
  <si>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</si>
  <si>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</si>
  <si>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</si>
  <si>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</si>
  <si>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</si>
  <si>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</si>
  <si>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</si>
  <si>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</si>
  <si>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</si>
  <si>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</si>
  <si>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</si>
  <si>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</si>
  <si>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</si>
  <si>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</si>
  <si>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</si>
  <si>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</si>
  <si>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</si>
  <si>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</si>
  <si>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</si>
  <si>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</si>
  <si>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</si>
  <si>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</si>
  <si>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</si>
  <si>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</si>
  <si>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</si>
  <si>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</si>
  <si>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</si>
  <si>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</si>
  <si>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</si>
  <si>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</si>
  <si>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</si>
  <si>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</si>
  <si>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</si>
  <si>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</si>
  <si>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</si>
  <si>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</si>
  <si>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</si>
  <si>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</si>
  <si>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</si>
  <si>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</si>
  <si>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</si>
  <si>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</si>
  <si>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</si>
  <si>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</si>
  <si>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</si>
  <si>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</si>
  <si>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</si>
  <si>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</si>
  <si>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</si>
  <si>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</si>
  <si>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</si>
  <si>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</si>
  <si>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</si>
  <si>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</si>
  <si>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</si>
  <si>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</si>
  <si>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</si>
  <si>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</si>
  <si>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</si>
  <si>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</si>
  <si>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</si>
  <si>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</si>
  <si>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</si>
  <si>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</si>
  <si>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</si>
  <si>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</si>
  <si>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</si>
  <si>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</si>
  <si>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</si>
  <si>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</si>
  <si>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</si>
  <si>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</si>
  <si>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</si>
  <si>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</si>
  <si>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</si>
  <si>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</si>
  <si>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</si>
  <si>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</si>
  <si>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</si>
  <si>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</si>
  <si>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</si>
  <si>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</si>
  <si>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</si>
  <si>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</si>
  <si>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</si>
  <si>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</si>
  <si>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</si>
  <si>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</si>
  <si>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</si>
  <si>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</si>
  <si>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</si>
  <si>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</si>
  <si>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</si>
  <si>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</si>
  <si>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</si>
  <si>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</si>
  <si>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</si>
  <si>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</si>
  <si>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</si>
  <si>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</si>
  <si>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</si>
  <si>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</si>
  <si>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</si>
  <si>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</si>
  <si>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</si>
  <si>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</si>
  <si>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</si>
  <si>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</si>
  <si>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</si>
  <si>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</si>
  <si>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</si>
  <si>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</si>
  <si>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</si>
  <si>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</si>
  <si>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</si>
  <si>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</si>
  <si>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</si>
  <si>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</si>
  <si>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</si>
  <si>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</si>
  <si>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</si>
  <si>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</si>
  <si>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</si>
  <si>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</si>
  <si>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</si>
  <si>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</si>
  <si>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</si>
  <si>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</si>
  <si>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</si>
  <si>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</si>
  <si>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</si>
  <si>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</si>
  <si>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</si>
  <si>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</si>
  <si>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</si>
  <si>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</si>
  <si>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</si>
  <si>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</si>
  <si>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</si>
  <si>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</si>
  <si>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</si>
  <si>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</si>
  <si>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</si>
  <si>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</si>
  <si>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</si>
  <si>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</si>
  <si>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</si>
  <si>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</si>
  <si>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</si>
  <si>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</si>
  <si>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</si>
  <si>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</si>
  <si>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</si>
  <si>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</si>
  <si>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</si>
  <si>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</si>
  <si>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</si>
  <si>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</si>
  <si>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</si>
  <si>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</si>
  <si>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</si>
  <si>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</si>
  <si>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</si>
  <si>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</si>
  <si>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</si>
  <si>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</si>
  <si>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</si>
  <si>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</si>
  <si>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</si>
  <si>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</si>
  <si>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</si>
  <si>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</si>
  <si>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</si>
  <si>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</si>
  <si>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</si>
  <si>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</si>
  <si>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</si>
  <si>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</si>
  <si>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</si>
  <si>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</si>
  <si>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</si>
  <si>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</si>
  <si>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</si>
  <si>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</si>
  <si>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</si>
  <si>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</si>
  <si>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</si>
  <si>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</si>
  <si>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</si>
  <si>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</si>
  <si>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</si>
  <si>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</si>
  <si>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</si>
  <si>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</si>
  <si>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</si>
  <si>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</si>
  <si>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</si>
  <si>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</si>
  <si>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</si>
  <si>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</si>
  <si>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</si>
  <si>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</si>
  <si>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</si>
  <si>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</si>
  <si>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</si>
  <si>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</si>
  <si>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</si>
  <si>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</si>
  <si>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</si>
  <si>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</si>
  <si>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</si>
  <si>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</si>
  <si>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</si>
  <si>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</si>
  <si>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</si>
  <si>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</si>
  <si>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</si>
  <si>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</si>
  <si>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</si>
  <si>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</si>
  <si>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</si>
  <si>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</si>
  <si>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</si>
  <si>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</si>
  <si>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</si>
  <si>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</si>
  <si>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</si>
  <si>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</si>
  <si>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</si>
  <si>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</si>
  <si>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</si>
  <si>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</si>
  <si>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</si>
  <si>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</si>
  <si>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</si>
  <si>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</si>
  <si>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</si>
  <si>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</si>
  <si>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</si>
  <si>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</si>
  <si>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</si>
  <si>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</si>
  <si>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</si>
  <si>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</si>
  <si>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</si>
  <si>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</si>
  <si>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</si>
  <si>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</si>
  <si>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</si>
  <si>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</si>
  <si>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</si>
  <si>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</si>
  <si>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</si>
  <si>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</si>
  <si>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</si>
  <si>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</si>
  <si>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</si>
  <si>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</si>
  <si>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</si>
  <si>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</si>
  <si>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</si>
  <si>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</si>
  <si>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</si>
  <si>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</si>
  <si>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</si>
  <si>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</si>
  <si>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</si>
  <si>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</si>
  <si>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</si>
  <si>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</si>
  <si>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</si>
  <si>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</si>
  <si>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</si>
  <si>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</si>
  <si>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</si>
  <si>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</si>
  <si>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</si>
  <si>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</si>
  <si>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</si>
  <si>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</si>
  <si>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</si>
  <si>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</si>
  <si>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</si>
  <si>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</si>
  <si>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</si>
  <si>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</si>
  <si>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</si>
  <si>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</si>
  <si>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</si>
  <si>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</si>
  <si>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</si>
  <si>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</si>
  <si>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</si>
  <si>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</si>
  <si>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</si>
  <si>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</si>
  <si>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</si>
  <si>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</si>
  <si>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</si>
  <si>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</si>
  <si>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</si>
  <si>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</si>
  <si>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</si>
  <si>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</si>
  <si>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</si>
  <si>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</si>
  <si>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</si>
  <si>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</si>
  <si>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</si>
  <si>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</si>
  <si>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</si>
  <si>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</si>
  <si>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</si>
  <si>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</si>
  <si>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</si>
  <si>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</si>
  <si>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</si>
  <si>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</si>
  <si>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</si>
  <si>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</si>
  <si>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</si>
  <si>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</si>
  <si>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</si>
  <si>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</si>
  <si>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</si>
  <si>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</si>
  <si>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</si>
  <si>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</si>
  <si>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</si>
  <si>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</si>
  <si>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</si>
  <si>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</si>
  <si>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</si>
  <si>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</si>
  <si>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</si>
  <si>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</si>
  <si>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</si>
  <si>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</si>
  <si>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</si>
  <si>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</si>
  <si>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</si>
  <si>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</si>
  <si>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</si>
  <si>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</si>
  <si>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</si>
  <si>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</si>
  <si>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</si>
  <si>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</si>
  <si>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</si>
  <si>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</si>
  <si>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</si>
  <si>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</si>
  <si>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</si>
  <si>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</si>
  <si>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</si>
  <si>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</si>
  <si>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</si>
  <si>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</si>
  <si>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</si>
  <si>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</si>
  <si>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</si>
  <si>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</si>
  <si>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</si>
  <si>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</si>
  <si>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</si>
  <si>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</si>
  <si>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</si>
  <si>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</si>
  <si>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</si>
  <si>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</si>
  <si>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</si>
  <si>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</si>
  <si>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</si>
  <si>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</si>
  <si>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</si>
  <si>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</si>
  <si>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</si>
  <si>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</si>
  <si>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</si>
  <si>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</si>
  <si>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</si>
  <si>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</si>
  <si>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</si>
  <si>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</si>
  <si>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</si>
  <si>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</si>
  <si>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</si>
  <si>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</si>
  <si>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</si>
  <si>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</si>
  <si>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</si>
  <si>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</si>
  <si>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</si>
  <si>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</si>
  <si>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</si>
  <si>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</si>
  <si>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</si>
  <si>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</si>
  <si>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</si>
  <si>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</si>
  <si>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</si>
  <si>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</si>
  <si>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</si>
  <si>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</si>
  <si>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</si>
  <si>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</si>
  <si>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</si>
  <si>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</si>
  <si>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</si>
  <si>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</si>
  <si>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</si>
  <si>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</si>
  <si>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</si>
  <si>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</si>
  <si>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</si>
  <si>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</si>
  <si>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</si>
  <si>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</si>
  <si>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</si>
  <si>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</si>
  <si>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</si>
  <si>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</si>
  <si>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</si>
  <si>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</si>
  <si>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</si>
  <si>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</si>
  <si>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</si>
  <si>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</si>
  <si>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</si>
  <si>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</si>
  <si>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</si>
  <si>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</si>
  <si>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</si>
  <si>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</si>
  <si>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</si>
  <si>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</si>
  <si>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</si>
  <si>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</si>
  <si>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</si>
  <si>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</si>
  <si>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</si>
  <si>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</si>
  <si>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</si>
  <si>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</si>
  <si>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</si>
  <si>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</si>
  <si>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</si>
  <si>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</si>
  <si>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</si>
  <si>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</si>
  <si>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</si>
  <si>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</si>
  <si>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</si>
  <si>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</si>
  <si>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</si>
  <si>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</si>
  <si>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</si>
  <si>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</si>
  <si>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</si>
  <si>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</si>
  <si>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</si>
  <si>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</si>
  <si>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</si>
  <si>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</si>
  <si>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</si>
  <si>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</si>
  <si>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</si>
  <si>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</si>
  <si>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</si>
  <si>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</si>
  <si>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</si>
  <si>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</si>
  <si>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</si>
  <si>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</si>
  <si>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</si>
  <si>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</si>
  <si>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</si>
  <si>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</si>
  <si>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</si>
  <si>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</si>
  <si>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</si>
  <si>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</si>
  <si>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</si>
  <si>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</si>
  <si>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</si>
  <si>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</si>
  <si>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</si>
  <si>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</si>
  <si>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</si>
  <si>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</si>
  <si>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</si>
  <si>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</si>
  <si>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</si>
  <si>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</si>
  <si>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</si>
  <si>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</si>
  <si>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</si>
  <si>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</si>
  <si>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</si>
  <si>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</si>
  <si>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</si>
  <si>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</si>
  <si>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</si>
  <si>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</si>
  <si>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</si>
  <si>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</si>
  <si>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</si>
  <si>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</si>
  <si>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</si>
  <si>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</si>
  <si>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</si>
  <si>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</si>
  <si>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</si>
  <si>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</si>
  <si>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</si>
  <si>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</si>
  <si>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</si>
  <si>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</si>
  <si>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</si>
  <si>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</si>
  <si>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</si>
  <si>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</si>
  <si>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</si>
  <si>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</si>
  <si>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</si>
  <si>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</si>
  <si>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</si>
  <si>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</si>
  <si>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</si>
  <si>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</si>
  <si>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</si>
  <si>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</si>
  <si>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</si>
  <si>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</si>
  <si>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</si>
  <si>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</si>
  <si>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</si>
  <si>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</si>
  <si>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</si>
  <si>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</si>
  <si>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</si>
  <si>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</si>
  <si>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</si>
  <si>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</si>
  <si>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</si>
  <si>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</si>
  <si>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</si>
  <si>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</si>
  <si>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</si>
  <si>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</si>
  <si>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</si>
  <si>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</si>
  <si>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</si>
  <si>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</si>
  <si>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</si>
  <si>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</si>
  <si>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</si>
  <si>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</si>
  <si>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</si>
  <si>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</si>
  <si>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</si>
  <si>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</si>
  <si>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</si>
  <si>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</si>
  <si>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</si>
  <si>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</si>
  <si>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</si>
  <si>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</si>
  <si>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</si>
  <si>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</si>
  <si>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</si>
  <si>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</si>
  <si>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</si>
  <si>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</si>
  <si>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</si>
  <si>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</si>
  <si>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</si>
  <si>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</si>
  <si>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</si>
  <si>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</si>
  <si>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</si>
  <si>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</si>
  <si>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</si>
  <si>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</si>
  <si>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</si>
  <si>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</si>
  <si>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</si>
  <si>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</si>
  <si>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</si>
  <si>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</si>
  <si>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</si>
  <si>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</si>
  <si>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</si>
  <si>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</si>
  <si>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</si>
  <si>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</si>
  <si>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</si>
  <si>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</si>
  <si>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</si>
  <si>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</si>
  <si>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</si>
  <si>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</si>
  <si>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</si>
  <si>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</si>
  <si>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</si>
  <si>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</si>
  <si>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</si>
  <si>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</si>
  <si>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</si>
  <si>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</si>
  <si>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</si>
  <si>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</si>
  <si>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</si>
  <si>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</si>
  <si>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</si>
  <si>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</si>
  <si>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</si>
  <si>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</si>
  <si>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</si>
  <si>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</si>
  <si>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</si>
  <si>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</si>
  <si>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</si>
  <si>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</si>
  <si>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</si>
  <si>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</si>
  <si>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</si>
  <si>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</si>
  <si>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</si>
  <si>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</si>
  <si>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</si>
  <si>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</si>
  <si>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</si>
  <si>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</si>
  <si>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</si>
  <si>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</si>
  <si>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</si>
  <si>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</si>
  <si>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</si>
  <si>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</si>
  <si>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</si>
  <si>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</si>
  <si>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</si>
  <si>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</si>
  <si>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</si>
  <si>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</si>
  <si>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</si>
  <si>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</si>
  <si>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</si>
  <si>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</si>
  <si>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</si>
  <si>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</si>
  <si>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</si>
  <si>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</si>
  <si>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</si>
  <si>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</si>
  <si>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</si>
  <si>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</si>
  <si>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</si>
  <si>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</si>
  <si>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</si>
  <si>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</si>
  <si>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</si>
  <si>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</si>
  <si>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</si>
  <si>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</si>
  <si>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</si>
  <si>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</si>
  <si>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</si>
  <si>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</si>
  <si>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</si>
  <si>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</si>
  <si>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</si>
  <si>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</si>
  <si>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</si>
  <si>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</si>
  <si>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</si>
  <si>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</si>
  <si>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</si>
  <si>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</si>
  <si>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</si>
  <si>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</si>
  <si>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</si>
  <si>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</si>
  <si>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</si>
  <si>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</si>
  <si>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</si>
  <si>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</si>
  <si>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</si>
  <si>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</si>
  <si>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</si>
  <si>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</si>
  <si>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</si>
  <si>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</si>
  <si>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</si>
  <si>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</si>
  <si>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</si>
  <si>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</si>
  <si>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</si>
  <si>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</si>
  <si>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</si>
  <si>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</si>
  <si>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</si>
  <si>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</si>
  <si>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</si>
  <si>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</si>
  <si>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</si>
  <si>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</si>
  <si>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</si>
  <si>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</si>
  <si>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</si>
  <si>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</si>
  <si>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</si>
  <si>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</si>
  <si>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</si>
  <si>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</si>
  <si>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</si>
  <si>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</si>
  <si>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</si>
  <si>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</si>
  <si>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</si>
  <si>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</si>
  <si>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</si>
  <si>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</si>
  <si>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</si>
  <si>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</si>
  <si>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</si>
  <si>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</si>
  <si>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</si>
  <si>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</si>
  <si>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</si>
  <si>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</si>
  <si>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</si>
  <si>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</si>
  <si>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</si>
  <si>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</si>
  <si>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</si>
  <si>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</si>
  <si>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</si>
  <si>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</si>
  <si>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</si>
  <si>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</si>
  <si>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</si>
  <si>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</si>
  <si>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</si>
  <si>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</si>
  <si>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</si>
  <si>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</si>
  <si>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</si>
  <si>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</si>
  <si>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</si>
  <si>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</si>
  <si>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</si>
  <si>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</si>
  <si>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</si>
  <si>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</si>
  <si>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</si>
  <si>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</si>
  <si>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</si>
  <si>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</si>
  <si>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</si>
  <si>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</si>
  <si>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</si>
  <si>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</si>
  <si>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</si>
  <si>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</si>
  <si>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</si>
  <si>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</si>
  <si>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</si>
  <si>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</si>
  <si>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</si>
  <si>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</si>
  <si>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</si>
  <si>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</si>
  <si>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</si>
  <si>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</si>
  <si>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</si>
  <si>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</si>
  <si>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</si>
  <si>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</si>
  <si>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</si>
  <si>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</si>
  <si>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</si>
  <si>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</si>
  <si>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</si>
  <si>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</si>
  <si>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</si>
  <si>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</si>
  <si>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</si>
  <si>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</si>
  <si>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</si>
  <si>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</si>
  <si>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</si>
  <si>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</si>
  <si>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</si>
  <si>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</si>
  <si>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</si>
  <si>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</si>
  <si>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</si>
  <si>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</si>
  <si>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</si>
  <si>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</si>
  <si>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</si>
  <si>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</si>
  <si>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</si>
  <si>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</si>
  <si>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</si>
  <si>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</si>
  <si>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</si>
  <si>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</si>
  <si>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</si>
  <si>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</si>
  <si>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</si>
  <si>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</si>
  <si>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</si>
  <si>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</si>
  <si>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</si>
  <si>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</si>
  <si>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</si>
  <si>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</si>
  <si>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</si>
  <si>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</si>
  <si>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</si>
  <si>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</si>
  <si>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</si>
  <si>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</si>
  <si>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</si>
  <si>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</si>
  <si>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</si>
  <si>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</si>
  <si>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</si>
  <si>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</si>
  <si>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</si>
  <si>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</si>
  <si>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</si>
  <si>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</si>
  <si>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</si>
  <si>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</si>
  <si>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</si>
  <si>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</si>
  <si>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</si>
  <si>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</si>
  <si>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</si>
  <si>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</si>
  <si>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</si>
  <si>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</si>
  <si>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</si>
  <si>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</si>
  <si>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</si>
  <si>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</si>
  <si>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</si>
  <si>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</si>
  <si>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</si>
  <si>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</si>
  <si>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</si>
  <si>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</si>
  <si>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</si>
  <si>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</si>
  <si>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</si>
  <si>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</si>
  <si>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</si>
  <si>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</si>
  <si>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</si>
  <si>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</si>
  <si>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</si>
  <si>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</si>
  <si>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</si>
  <si>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</si>
  <si>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</si>
  <si>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</si>
  <si>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</si>
  <si>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</si>
  <si>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</si>
  <si>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</si>
  <si>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</si>
  <si>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</si>
  <si>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</si>
  <si>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</si>
  <si>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</si>
  <si>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</si>
  <si>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</si>
  <si>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</si>
  <si>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</si>
  <si>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</si>
  <si>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</si>
  <si>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</si>
  <si>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</si>
  <si>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</si>
  <si>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</si>
  <si>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</si>
  <si>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</si>
  <si>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</si>
  <si>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</si>
  <si>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</si>
  <si>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</si>
  <si>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</si>
  <si>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</si>
  <si>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</si>
  <si>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</si>
  <si>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</si>
  <si>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</si>
  <si>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</si>
  <si>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</si>
  <si>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</si>
  <si>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</si>
  <si>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</si>
  <si>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</si>
  <si>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</si>
  <si>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</si>
  <si>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</si>
  <si>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</si>
  <si>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</si>
  <si>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</si>
  <si>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</si>
  <si>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</si>
  <si>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</si>
  <si>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</si>
  <si>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</si>
  <si>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</si>
  <si>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</si>
  <si>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</si>
  <si>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</si>
  <si>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</si>
  <si>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</si>
  <si>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</si>
  <si>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</si>
  <si>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</si>
  <si>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</si>
  <si>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</si>
  <si>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</si>
  <si>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</si>
  <si>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</si>
  <si>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</si>
  <si>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</si>
  <si>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</si>
  <si>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</si>
  <si>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</si>
  <si>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</si>
  <si>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</si>
  <si>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</si>
  <si>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</si>
  <si>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</si>
  <si>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</si>
  <si>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</si>
  <si>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</si>
  <si>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</si>
  <si>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</si>
  <si>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</si>
  <si>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</si>
  <si>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</si>
  <si>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</si>
  <si>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</si>
  <si>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</si>
  <si>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</si>
  <si>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</si>
  <si>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</si>
  <si>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</si>
  <si>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</si>
  <si>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</si>
  <si>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</si>
  <si>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</si>
  <si>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</si>
  <si>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</si>
  <si>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</si>
  <si>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</si>
  <si>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</si>
  <si>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</si>
  <si>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</si>
  <si>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</si>
  <si>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</si>
  <si>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</si>
  <si>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</si>
  <si>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</si>
  <si>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</si>
  <si>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</si>
  <si>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</si>
  <si>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</si>
  <si>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</si>
  <si>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</si>
  <si>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</si>
  <si>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</si>
  <si>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</si>
  <si>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</si>
  <si>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</si>
  <si>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</si>
  <si>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</si>
  <si>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</si>
  <si>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</si>
  <si>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</si>
  <si>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</si>
  <si>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</si>
  <si>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</si>
  <si>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</si>
  <si>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</si>
  <si>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</si>
  <si>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</si>
  <si>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</si>
  <si>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</si>
  <si>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</si>
  <si>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</si>
  <si>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</si>
  <si>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</si>
  <si>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</si>
  <si>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</si>
  <si>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</si>
  <si>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</si>
  <si>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</si>
  <si>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</si>
  <si>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</si>
  <si>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</si>
  <si>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</si>
  <si>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</si>
  <si>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</si>
  <si>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</si>
  <si>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</si>
  <si>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</si>
  <si>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</si>
  <si>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</si>
  <si>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</si>
  <si>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</si>
  <si>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</si>
  <si>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</si>
  <si>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</si>
  <si>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</si>
  <si>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</si>
  <si>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</si>
  <si>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</si>
  <si>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</si>
  <si>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</si>
  <si>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</si>
  <si>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</si>
  <si>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</si>
  <si>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</si>
  <si>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</si>
  <si>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</si>
  <si>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</si>
  <si>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</si>
  <si>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</si>
  <si>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</si>
  <si>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</si>
  <si>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</si>
  <si>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</si>
  <si>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</si>
  <si>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</si>
  <si>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</si>
  <si>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</si>
  <si>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</si>
  <si>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</si>
  <si>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</si>
  <si>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</si>
  <si>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</si>
  <si>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</si>
  <si>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</si>
  <si>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</si>
  <si>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</si>
  <si>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</si>
  <si>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</si>
  <si>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</si>
  <si>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</si>
  <si>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</si>
  <si>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</si>
  <si>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</si>
  <si>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</si>
  <si>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</si>
  <si>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</si>
  <si>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</si>
  <si>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</si>
  <si>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</si>
  <si>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</si>
  <si>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</si>
  <si>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</si>
  <si>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</si>
  <si>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</si>
  <si>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</si>
  <si>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</si>
  <si>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</si>
  <si>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</si>
  <si>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</si>
  <si>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</si>
  <si>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</si>
  <si>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</si>
  <si>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</si>
  <si>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</si>
  <si>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</si>
  <si>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</si>
  <si>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</si>
  <si>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</si>
  <si>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</si>
  <si>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</si>
  <si>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</si>
  <si>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</si>
  <si>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</si>
  <si>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</si>
  <si>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</si>
  <si>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</si>
  <si>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</si>
  <si>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</si>
  <si>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</si>
  <si>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</si>
  <si>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</si>
  <si>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</si>
  <si>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</si>
  <si>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</si>
  <si>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</si>
  <si>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</si>
  <si>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</si>
  <si>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</si>
  <si>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</si>
  <si>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</si>
  <si>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</si>
  <si>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</si>
  <si>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</si>
  <si>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</si>
  <si>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</si>
  <si>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</si>
  <si>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</si>
  <si>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</si>
  <si>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</si>
  <si>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</si>
  <si>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</si>
  <si>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</si>
  <si>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</si>
  <si>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</si>
  <si>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</si>
  <si>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</si>
  <si>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</si>
  <si>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</si>
  <si>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</si>
  <si>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</si>
  <si>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</si>
  <si>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</si>
  <si>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</si>
  <si>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</si>
  <si>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</si>
  <si>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</si>
  <si>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</si>
  <si>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</si>
  <si>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</si>
  <si>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</si>
  <si>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</si>
  <si>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</si>
  <si>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</si>
  <si>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</si>
  <si>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</si>
  <si>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</si>
  <si>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</si>
  <si>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</si>
  <si>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</si>
  <si>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</si>
  <si>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</si>
  <si>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</si>
  <si>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</si>
  <si>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</si>
  <si>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</si>
  <si>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</si>
  <si>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</si>
  <si>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</si>
  <si>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</si>
  <si>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</si>
  <si>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</si>
  <si>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</si>
  <si>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</si>
  <si>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</si>
  <si>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</si>
  <si>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</si>
  <si>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</si>
  <si>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</si>
  <si>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</si>
  <si>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</si>
  <si>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</si>
  <si>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</si>
  <si>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</si>
  <si>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</si>
  <si>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</si>
  <si>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</si>
  <si>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</si>
  <si>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</si>
  <si>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</si>
  <si>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</si>
  <si>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</si>
  <si>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</si>
  <si>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</si>
  <si>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</si>
  <si>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</si>
  <si>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</si>
  <si>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</si>
  <si>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</si>
  <si>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</si>
  <si>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</si>
  <si>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</si>
  <si>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</si>
  <si>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</si>
  <si>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</si>
  <si>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</si>
  <si>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</si>
  <si>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</si>
  <si>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</si>
  <si>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</si>
  <si>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</si>
  <si>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</si>
  <si>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</si>
  <si>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</si>
  <si>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</si>
  <si>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</si>
  <si>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</si>
  <si>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</si>
  <si>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</si>
  <si>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</si>
  <si>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</si>
  <si>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</si>
  <si>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</si>
  <si>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</si>
  <si>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</si>
  <si>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</si>
  <si>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</si>
  <si>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</si>
  <si>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</si>
  <si>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</si>
  <si>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</si>
  <si>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</si>
  <si>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</si>
  <si>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</si>
  <si>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</si>
  <si>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</si>
  <si>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</si>
  <si>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</si>
  <si>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</si>
  <si>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</si>
  <si>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</si>
  <si>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</si>
  <si>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</si>
  <si>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</si>
  <si>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</si>
  <si>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</si>
  <si>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</si>
  <si>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</si>
  <si>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</si>
  <si>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</si>
  <si>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</si>
  <si>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</si>
  <si>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</si>
  <si>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</si>
  <si>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</si>
  <si>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</si>
  <si>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</si>
  <si>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</si>
  <si>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</si>
  <si>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</si>
  <si>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</si>
  <si>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</si>
  <si>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</si>
  <si>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</si>
  <si>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</si>
  <si>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</si>
  <si>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</si>
  <si>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</si>
  <si>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</si>
  <si>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</si>
  <si>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</si>
  <si>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</si>
  <si>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</si>
  <si>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</si>
  <si>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</si>
  <si>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</si>
  <si>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</si>
  <si>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</si>
  <si>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</si>
  <si>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</si>
  <si>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</si>
  <si>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</si>
  <si>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</si>
  <si>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</si>
  <si>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</si>
  <si>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</si>
  <si>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</si>
  <si>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</si>
  <si>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</si>
  <si>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</si>
  <si>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</si>
  <si>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</si>
  <si>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</si>
  <si>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</si>
  <si>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</si>
  <si>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</si>
  <si>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</si>
  <si>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</si>
  <si>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</si>
  <si>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</si>
  <si>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</si>
  <si>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</si>
  <si>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</si>
  <si>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</si>
  <si>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</si>
  <si>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</si>
  <si>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</si>
  <si>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</si>
  <si>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</si>
  <si>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</si>
  <si>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</si>
  <si>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</si>
  <si>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</si>
  <si>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</si>
  <si>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</si>
  <si>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</si>
  <si>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</si>
  <si>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</si>
  <si>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</si>
  <si>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</si>
  <si>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</si>
  <si>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</si>
  <si>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</si>
  <si>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</si>
  <si>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</si>
  <si>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</si>
  <si>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</si>
  <si>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</si>
  <si>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</si>
  <si>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</si>
  <si>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</si>
  <si>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</si>
  <si>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</si>
  <si>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</si>
  <si>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</si>
  <si>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</si>
  <si>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</si>
  <si>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</si>
  <si>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</si>
  <si>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</si>
  <si>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</si>
  <si>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</si>
  <si>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</si>
  <si>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</si>
  <si>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</si>
  <si>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</si>
  <si>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</si>
  <si>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</si>
  <si>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</si>
  <si>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</si>
  <si>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</si>
  <si>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</si>
  <si>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</si>
  <si>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</si>
  <si>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</si>
  <si>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</si>
  <si>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</si>
  <si>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</si>
  <si>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</si>
  <si>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</si>
  <si>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</si>
  <si>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</si>
  <si>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</si>
  <si>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</si>
  <si>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</si>
  <si>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</si>
  <si>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</si>
  <si>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</si>
  <si>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</si>
  <si>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</si>
  <si>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</si>
  <si>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</si>
  <si>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</si>
  <si>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</si>
  <si>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</si>
  <si>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</si>
  <si>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</si>
  <si>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</si>
  <si>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</si>
  <si>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</si>
  <si>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</si>
  <si>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</si>
  <si>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</si>
  <si>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</si>
  <si>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</si>
  <si>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</si>
  <si>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</si>
  <si>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</si>
  <si>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</si>
  <si>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</si>
  <si>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</si>
  <si>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</si>
  <si>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</si>
  <si>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</si>
  <si>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</si>
  <si>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</si>
  <si>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</si>
  <si>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</si>
  <si>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</si>
  <si>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</si>
  <si>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</si>
  <si>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</si>
  <si>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</si>
  <si>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</si>
  <si>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</si>
  <si>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</si>
  <si>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</si>
  <si>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</si>
  <si>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</si>
  <si>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</si>
  <si>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</si>
  <si>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</si>
  <si>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</si>
  <si>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</si>
  <si>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</si>
  <si>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</si>
  <si>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</si>
  <si>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</si>
  <si>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</si>
  <si>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</si>
  <si>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</si>
  <si>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</si>
  <si>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</si>
  <si>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</si>
  <si>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</si>
  <si>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</si>
  <si>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</si>
  <si>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</si>
  <si>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</si>
  <si>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</si>
  <si>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</si>
  <si>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</si>
  <si>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</si>
  <si>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</si>
  <si>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</si>
  <si>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</si>
  <si>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</si>
  <si>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</si>
  <si>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</si>
  <si>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</si>
  <si>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</si>
  <si>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</si>
  <si>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</si>
  <si>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</si>
  <si>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</si>
  <si>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</si>
  <si>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</si>
  <si>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</si>
  <si>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</si>
  <si>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</si>
  <si>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</si>
  <si>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</si>
  <si>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</si>
  <si>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</si>
  <si>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</si>
  <si>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</si>
  <si>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</si>
  <si>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</si>
  <si>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</si>
  <si>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</si>
  <si>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</si>
  <si>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</si>
  <si>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</si>
  <si>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</si>
  <si>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</si>
  <si>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</si>
  <si>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</si>
  <si>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</si>
  <si>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</si>
  <si>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</si>
  <si>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</si>
  <si>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</si>
  <si>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</si>
  <si>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</si>
  <si>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</si>
  <si>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</si>
  <si>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</si>
  <si>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</si>
  <si>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</si>
  <si>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</si>
  <si>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</si>
  <si>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</si>
  <si>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</si>
  <si>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</si>
  <si>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</si>
  <si>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</si>
  <si>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</si>
  <si>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</si>
  <si>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</si>
  <si>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</si>
  <si>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</si>
  <si>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</si>
  <si>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</si>
  <si>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</si>
  <si>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</si>
  <si>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</si>
  <si>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</si>
  <si>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</si>
  <si>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</si>
  <si>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</si>
  <si>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</si>
  <si>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</si>
  <si>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</si>
  <si>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</si>
  <si>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</si>
  <si>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</si>
  <si>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</si>
  <si>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</si>
  <si>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</si>
  <si>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</si>
  <si>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</si>
  <si>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</si>
  <si>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</si>
  <si>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</si>
  <si>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</si>
  <si>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</si>
  <si>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</si>
  <si>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</si>
  <si>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</si>
  <si>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</si>
  <si>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</si>
  <si>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</si>
  <si>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</si>
  <si>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</si>
  <si>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</si>
  <si>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</si>
  <si>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</si>
  <si>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</si>
  <si>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</si>
  <si>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</si>
  <si>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</si>
  <si>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</si>
  <si>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</si>
  <si>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</si>
  <si>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</si>
  <si>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</si>
  <si>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</si>
  <si>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</si>
  <si>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</si>
  <si>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</si>
  <si>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</si>
  <si>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</si>
  <si>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</si>
  <si>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</si>
  <si>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</si>
  <si>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</si>
  <si>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</si>
  <si>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</si>
  <si>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</si>
  <si>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</si>
  <si>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</si>
  <si>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</si>
  <si>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</si>
  <si>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</si>
  <si>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</si>
  <si>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</si>
  <si>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</si>
  <si>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</si>
  <si>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</si>
  <si>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</si>
  <si>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</si>
  <si>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</si>
  <si>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</si>
  <si>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</si>
  <si>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</si>
  <si>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</si>
  <si>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</si>
  <si>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</si>
  <si>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</si>
  <si>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</si>
  <si>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</si>
  <si>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</si>
  <si>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</si>
  <si>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</si>
  <si>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</si>
  <si>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</si>
  <si>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</si>
  <si>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</si>
  <si>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</si>
  <si>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</si>
  <si>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</si>
  <si>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</si>
  <si>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</si>
  <si>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</si>
  <si>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</si>
  <si>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</si>
  <si>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</si>
  <si>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</si>
  <si>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</si>
  <si>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</si>
  <si>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</si>
  <si>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</si>
  <si>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</si>
  <si>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</si>
  <si>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</si>
  <si>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</si>
  <si>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</si>
  <si>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</si>
  <si>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</si>
  <si>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</si>
  <si>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</si>
  <si>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</si>
  <si>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</si>
  <si>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</si>
  <si>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</si>
  <si>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</si>
  <si>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</si>
  <si>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</si>
  <si>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</si>
  <si>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</si>
  <si>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</si>
  <si>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</si>
  <si>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</si>
  <si>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</si>
  <si>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</si>
  <si>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</si>
  <si>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</si>
  <si>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</si>
  <si>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</si>
  <si>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</si>
  <si>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</si>
  <si>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</si>
  <si>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</si>
  <si>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</si>
  <si>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</si>
  <si>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</si>
  <si>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</si>
  <si>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</si>
  <si>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</si>
  <si>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</si>
  <si>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</si>
  <si>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</si>
  <si>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</si>
  <si>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</si>
  <si>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</si>
  <si>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</si>
  <si>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</si>
  <si>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</si>
  <si>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</si>
  <si>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</si>
  <si>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</si>
  <si>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</si>
  <si>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</si>
  <si>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</si>
  <si>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</si>
  <si>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</si>
  <si>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</si>
  <si>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</si>
  <si>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</si>
  <si>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</si>
  <si>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</si>
  <si>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</si>
  <si>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</si>
  <si>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</si>
  <si>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</si>
  <si>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</si>
  <si>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</si>
  <si>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</si>
  <si>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</si>
  <si>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</si>
  <si>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</si>
  <si>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</si>
  <si>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</si>
  <si>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</si>
  <si>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</si>
  <si>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</si>
  <si>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</si>
  <si>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</si>
  <si>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</si>
  <si>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</si>
  <si>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</si>
  <si>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</si>
  <si>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</si>
  <si>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</si>
  <si>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</si>
  <si>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</si>
  <si>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</si>
  <si>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</si>
  <si>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</si>
  <si>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</si>
  <si>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</si>
  <si>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</si>
  <si>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</si>
  <si>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</si>
  <si>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</si>
  <si>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</si>
  <si>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</si>
  <si>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</si>
  <si>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</si>
  <si>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</si>
  <si>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</si>
  <si>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</si>
  <si>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</si>
  <si>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</si>
  <si>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</si>
  <si>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</si>
  <si>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</si>
  <si>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</si>
  <si>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</si>
  <si>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</si>
  <si>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</si>
  <si>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</si>
  <si>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</si>
  <si>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</si>
  <si>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</si>
  <si>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</si>
  <si>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</si>
  <si>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</si>
  <si>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</si>
  <si>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</si>
  <si>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</si>
  <si>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</si>
  <si>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</si>
  <si>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</si>
  <si>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</si>
  <si>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</si>
  <si>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</si>
  <si>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</si>
  <si>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</si>
  <si>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</si>
  <si>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</si>
  <si>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</si>
  <si>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</si>
  <si>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</si>
  <si>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</si>
  <si>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</si>
  <si>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</si>
  <si>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</si>
  <si>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</si>
  <si>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</si>
  <si>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</si>
  <si>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</si>
  <si>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</si>
  <si>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</si>
  <si>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</si>
  <si>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</si>
  <si>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</si>
  <si>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</si>
  <si>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</si>
  <si>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</si>
  <si>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</si>
  <si>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</si>
  <si>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</si>
  <si>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</si>
  <si>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</si>
  <si>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</si>
  <si>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</si>
  <si>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</si>
  <si>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</si>
  <si>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</si>
  <si>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</si>
  <si>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</si>
  <si>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</si>
  <si>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</si>
  <si>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</si>
  <si>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</si>
  <si>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</si>
  <si>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</si>
  <si>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</si>
  <si>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</si>
  <si>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</si>
  <si>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</si>
  <si>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</si>
  <si>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</si>
  <si>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</si>
  <si>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</si>
  <si>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</si>
  <si>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</si>
  <si>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</si>
  <si>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</si>
  <si>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</si>
  <si>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</si>
  <si>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</si>
  <si>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</si>
  <si>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</si>
  <si>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</si>
  <si>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</si>
  <si>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</si>
  <si>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</si>
  <si>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</si>
  <si>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</si>
  <si>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</si>
  <si>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</si>
  <si>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</si>
  <si>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</si>
  <si>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</si>
  <si>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</si>
  <si>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</si>
  <si>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</si>
  <si>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</si>
  <si>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</si>
  <si>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</si>
  <si>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</si>
  <si>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</si>
  <si>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</si>
  <si>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</si>
  <si>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</si>
  <si>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</si>
  <si>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</si>
  <si>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</si>
  <si>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</si>
  <si>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</si>
  <si>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</si>
  <si>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</si>
  <si>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</si>
  <si>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</si>
  <si>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</si>
  <si>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</si>
  <si>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</si>
  <si>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</si>
  <si>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</si>
  <si>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</si>
  <si>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</si>
  <si>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</si>
  <si>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</si>
  <si>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</si>
  <si>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</si>
  <si>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</si>
  <si>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</si>
  <si>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</si>
  <si>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</si>
  <si>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</si>
  <si>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</si>
  <si>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</si>
  <si>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</si>
  <si>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</si>
  <si>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</si>
  <si>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</si>
  <si>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</si>
  <si>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</si>
  <si>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</si>
  <si>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</si>
  <si>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</si>
  <si>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</si>
  <si>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</si>
  <si>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</si>
  <si>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</si>
  <si>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</si>
  <si>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</si>
  <si>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</si>
  <si>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</si>
  <si>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</si>
  <si>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</si>
  <si>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</si>
  <si>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</si>
  <si>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</si>
  <si>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</si>
  <si>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</si>
  <si>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</si>
  <si>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</si>
  <si>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</si>
  <si>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</si>
  <si>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</si>
  <si>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</si>
  <si>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</si>
  <si>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</si>
  <si>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</si>
  <si>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</si>
  <si>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</si>
  <si>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</si>
  <si>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</si>
  <si>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</si>
  <si>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</si>
  <si>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</si>
  <si>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</si>
  <si>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</si>
  <si>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</si>
  <si>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</si>
  <si>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</si>
  <si>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</si>
  <si>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</si>
  <si>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</si>
  <si>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</si>
  <si>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</si>
  <si>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</si>
  <si>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</si>
  <si>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</si>
  <si>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</si>
  <si>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</si>
  <si>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</si>
  <si>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</si>
  <si>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</si>
  <si>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</si>
  <si>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</si>
  <si>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</si>
  <si>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</si>
  <si>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</si>
  <si>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</si>
  <si>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</si>
  <si>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</si>
  <si>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</si>
  <si>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</si>
  <si>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</si>
  <si>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</si>
  <si>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</si>
  <si>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</si>
  <si>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</si>
  <si>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</si>
  <si>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</si>
  <si>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</si>
  <si>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</si>
  <si>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</si>
  <si>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</si>
  <si>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</si>
  <si>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</si>
  <si>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</si>
  <si>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</si>
  <si>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</si>
  <si>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</si>
  <si>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</si>
  <si>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</si>
  <si>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</si>
  <si>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</si>
  <si>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</si>
  <si>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</si>
  <si>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</si>
  <si>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</si>
  <si>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</si>
  <si>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</si>
  <si>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</si>
  <si>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</si>
  <si>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</si>
  <si>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</si>
  <si>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</si>
  <si>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</si>
  <si>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</si>
  <si>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</si>
  <si>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</si>
  <si>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</si>
  <si>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</si>
  <si>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</si>
  <si>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</si>
  <si>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</si>
  <si>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</si>
  <si>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</si>
  <si>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</si>
  <si>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</si>
  <si>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</si>
  <si>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</si>
  <si>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</si>
  <si>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</si>
  <si>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</si>
  <si>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</si>
  <si>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</si>
  <si>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</si>
  <si>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</si>
  <si>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</si>
  <si>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</si>
  <si>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</si>
  <si>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</si>
  <si>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</si>
  <si>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</si>
  <si>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</si>
  <si>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</si>
  <si>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</si>
  <si>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</si>
  <si>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</si>
  <si>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</si>
  <si>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</si>
  <si>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</si>
  <si>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</si>
  <si>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</si>
  <si>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</si>
  <si>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</si>
  <si>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</si>
  <si>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</si>
  <si>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</si>
  <si>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</si>
  <si>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</si>
  <si>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</si>
  <si>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</si>
  <si>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</si>
  <si>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</si>
  <si>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</si>
  <si>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</si>
  <si>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</si>
  <si>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</si>
  <si>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</si>
  <si>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</si>
  <si>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</si>
  <si>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</si>
  <si>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</si>
  <si>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</si>
  <si>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</si>
  <si>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</si>
  <si>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</si>
  <si>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</si>
  <si>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</si>
  <si>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</si>
  <si>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</si>
  <si>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</si>
  <si>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</si>
  <si>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</si>
  <si>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</si>
  <si>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</si>
  <si>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</si>
  <si>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</si>
  <si>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</si>
  <si>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</si>
  <si>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</si>
  <si>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</si>
  <si>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</si>
  <si>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</si>
  <si>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</si>
  <si>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</si>
  <si>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</si>
  <si>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</si>
  <si>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</si>
  <si>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</si>
  <si>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</si>
  <si>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</si>
  <si>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</si>
  <si>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</si>
  <si>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</si>
  <si>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</si>
  <si>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</si>
  <si>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</si>
  <si>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</si>
  <si>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</si>
  <si>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</si>
  <si>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</si>
  <si>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</si>
  <si>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</si>
  <si>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</si>
  <si>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</si>
  <si>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</si>
  <si>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</si>
  <si>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</si>
  <si>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</si>
  <si>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</si>
  <si>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</si>
  <si>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</si>
  <si>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</si>
  <si>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</si>
  <si>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</si>
  <si>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</si>
  <si>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</si>
  <si>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</si>
  <si>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</si>
  <si>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</si>
  <si>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</si>
  <si>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</si>
  <si>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</si>
  <si>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</si>
  <si>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</si>
  <si>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</si>
  <si>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</si>
  <si>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</si>
  <si>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</si>
  <si>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</si>
  <si>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</si>
  <si>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</si>
  <si>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</si>
  <si>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</si>
  <si>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</si>
  <si>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</si>
  <si>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</si>
  <si>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</si>
  <si>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</si>
  <si>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</si>
  <si>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</si>
  <si>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</si>
  <si>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</si>
  <si>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</si>
  <si>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</si>
  <si>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</si>
  <si>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</si>
  <si>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</si>
  <si>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</si>
  <si>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</si>
  <si>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</si>
  <si>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</si>
  <si>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</si>
  <si>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</si>
  <si>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</si>
  <si>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</si>
  <si>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</si>
  <si>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</si>
  <si>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</si>
  <si>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</si>
  <si>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</si>
  <si>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</si>
  <si>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</si>
  <si>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</si>
  <si>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</si>
  <si>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</si>
  <si>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</si>
  <si>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</si>
  <si>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</si>
  <si>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</si>
  <si>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</si>
  <si>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</si>
  <si>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</si>
  <si>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</si>
  <si>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</si>
  <si>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</si>
  <si>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</si>
  <si>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</si>
  <si>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</si>
  <si>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</si>
  <si>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</si>
  <si>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</si>
  <si>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</si>
  <si>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</si>
  <si>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</si>
  <si>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</si>
  <si>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</si>
  <si>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</si>
  <si>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</si>
  <si>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</si>
  <si>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</si>
  <si>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</si>
  <si>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</si>
  <si>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</si>
  <si>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</si>
  <si>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</si>
  <si>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</si>
  <si>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</si>
  <si>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</si>
  <si>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</si>
  <si>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</si>
  <si>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</si>
  <si>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</si>
  <si>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</si>
  <si>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</si>
  <si>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</si>
  <si>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</si>
  <si>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</si>
  <si>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</si>
  <si>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</si>
  <si>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</si>
  <si>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</si>
  <si>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</si>
  <si>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</si>
  <si>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</si>
  <si>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</si>
  <si>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</si>
  <si>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</si>
  <si>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</si>
  <si>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</si>
  <si>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</si>
  <si>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</si>
  <si>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</si>
  <si>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</si>
  <si>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</si>
  <si>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</si>
  <si>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</si>
  <si>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</si>
  <si>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</si>
  <si>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</si>
  <si>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</si>
  <si>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</si>
  <si>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</si>
  <si>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</si>
  <si>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</si>
  <si>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</si>
  <si>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</si>
  <si>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</si>
  <si>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</si>
  <si>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</si>
  <si>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</si>
  <si>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</si>
  <si>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</si>
  <si>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</si>
  <si>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</si>
  <si>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</si>
  <si>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</si>
  <si>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</si>
  <si>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</si>
  <si>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</si>
  <si>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</si>
  <si>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</si>
  <si>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</si>
  <si>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</si>
  <si>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</si>
  <si>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</si>
  <si>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</si>
  <si>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</si>
  <si>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</si>
  <si>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</si>
  <si>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</si>
  <si>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</si>
  <si>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</si>
  <si>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</si>
  <si>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</si>
  <si>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</si>
  <si>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</si>
  <si>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</si>
  <si>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</si>
  <si>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</si>
  <si>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</si>
  <si>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</si>
  <si>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</si>
  <si>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</si>
  <si>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</si>
  <si>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</si>
  <si>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</si>
  <si>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</si>
  <si>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</si>
  <si>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</si>
  <si>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</si>
  <si>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</si>
  <si>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</si>
  <si>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</si>
  <si>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</si>
  <si>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</si>
  <si>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</si>
  <si>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</si>
  <si>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</si>
  <si>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</si>
  <si>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</si>
  <si>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</si>
  <si>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</si>
  <si>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</si>
  <si>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</si>
  <si>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</si>
  <si>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</si>
  <si>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</si>
  <si>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</si>
  <si>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</si>
  <si>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</si>
  <si>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</si>
  <si>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</si>
  <si>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</si>
  <si>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</si>
  <si>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</si>
  <si>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</si>
  <si>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</si>
  <si>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</si>
  <si>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</si>
  <si>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</si>
  <si>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</si>
  <si>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</si>
  <si>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</si>
  <si>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</si>
  <si>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</si>
  <si>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</si>
  <si>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</si>
  <si>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</si>
  <si>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</si>
  <si>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</si>
  <si>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</si>
  <si>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</si>
  <si>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</si>
  <si>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</si>
  <si>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</si>
  <si>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</si>
  <si>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</si>
  <si>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</si>
  <si>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</si>
  <si>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</si>
  <si>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</si>
  <si>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</si>
  <si>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</si>
  <si>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</si>
  <si>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</si>
  <si>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</si>
  <si>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</si>
  <si>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</si>
  <si>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</si>
  <si>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</si>
  <si>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</si>
  <si>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</si>
  <si>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</si>
  <si>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</si>
  <si>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</si>
  <si>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</si>
  <si>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</si>
  <si>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</si>
  <si>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</si>
  <si>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</si>
  <si>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</si>
  <si>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</si>
  <si>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</si>
  <si>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</si>
  <si>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</si>
  <si>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</si>
  <si>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</si>
  <si>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</si>
  <si>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</si>
  <si>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</si>
  <si>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</si>
  <si>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</si>
  <si>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</si>
  <si>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</si>
  <si>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</si>
  <si>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</si>
  <si>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</si>
  <si>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</si>
  <si>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</si>
  <si>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</si>
  <si>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</si>
  <si>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</si>
  <si>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</si>
  <si>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</si>
  <si>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</si>
  <si>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</si>
  <si>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</si>
  <si>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</si>
  <si>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</si>
  <si>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</si>
  <si>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</si>
  <si>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</si>
  <si>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</si>
  <si>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</si>
  <si>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</si>
  <si>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</si>
  <si>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</si>
  <si>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</si>
  <si>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</si>
  <si>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</si>
  <si>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</si>
  <si>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</si>
  <si>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</si>
  <si>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</si>
  <si>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</si>
  <si>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</si>
  <si>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</si>
  <si>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</si>
  <si>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</si>
  <si>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</si>
  <si>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</si>
  <si>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</si>
  <si>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</si>
  <si>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</si>
  <si>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</si>
  <si>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</si>
  <si>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</si>
  <si>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</si>
  <si>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</si>
  <si>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</si>
  <si>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</si>
  <si>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</si>
  <si>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</si>
  <si>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</si>
  <si>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</si>
  <si>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</si>
  <si>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</si>
  <si>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</si>
  <si>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</si>
  <si>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</si>
  <si>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</si>
  <si>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</si>
  <si>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</si>
  <si>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</si>
  <si>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</si>
  <si>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</si>
  <si>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</si>
  <si>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</si>
  <si>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</si>
  <si>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</si>
  <si>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</si>
  <si>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</si>
  <si>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</si>
  <si>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</si>
  <si>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</si>
  <si>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</si>
  <si>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</si>
  <si>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</si>
  <si>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</si>
  <si>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</si>
  <si>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</si>
  <si>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</si>
  <si>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</si>
  <si>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</si>
  <si>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</si>
  <si>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</si>
  <si>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</si>
  <si>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</si>
  <si>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</si>
  <si>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</si>
  <si>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</si>
  <si>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</si>
  <si>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</si>
  <si>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</si>
  <si>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</si>
  <si>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</si>
  <si>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</si>
  <si>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</si>
  <si>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</si>
  <si>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</si>
  <si>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</si>
  <si>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</si>
  <si>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</si>
  <si>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</si>
  <si>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</si>
  <si>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</si>
  <si>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</si>
  <si>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</si>
  <si>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</si>
  <si>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</si>
  <si>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</si>
  <si>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</si>
  <si>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</si>
  <si>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</si>
  <si>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</si>
  <si>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</si>
  <si>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</si>
  <si>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</si>
  <si>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</si>
  <si>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</si>
  <si>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</si>
  <si>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</si>
  <si>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</si>
  <si>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</si>
  <si>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</si>
  <si>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</si>
  <si>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</si>
  <si>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</si>
  <si>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</si>
  <si>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</si>
  <si>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</si>
  <si>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</si>
  <si>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</si>
  <si>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</si>
  <si>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</si>
  <si>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</si>
  <si>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</si>
  <si>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</si>
  <si>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</si>
  <si>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</si>
  <si>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</si>
  <si>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</si>
  <si>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</si>
  <si>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</si>
  <si>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</si>
  <si>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</si>
  <si>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</si>
  <si>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</si>
  <si>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</si>
  <si>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</si>
  <si>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</si>
  <si>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</si>
  <si>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</si>
  <si>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</si>
  <si>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</si>
  <si>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</si>
  <si>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</si>
  <si>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</si>
  <si>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</si>
  <si>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</si>
  <si>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</si>
  <si>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</si>
  <si>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</si>
  <si>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</si>
  <si>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</si>
  <si>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</si>
  <si>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</si>
  <si>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</si>
  <si>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</si>
  <si>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</si>
  <si>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</si>
  <si>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</si>
  <si>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</si>
  <si>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</si>
  <si>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</si>
  <si>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</si>
  <si>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</si>
  <si>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</si>
  <si>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</si>
  <si>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</si>
  <si>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</si>
  <si>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</si>
  <si>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</si>
  <si>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</si>
  <si>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</si>
  <si>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</si>
  <si>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</si>
  <si>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</si>
  <si>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</si>
  <si>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</si>
  <si>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</si>
  <si>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</si>
  <si>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</si>
  <si>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</si>
  <si>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</si>
  <si>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</si>
  <si>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</si>
  <si>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</si>
  <si>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</si>
  <si>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</si>
  <si>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</si>
  <si>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</si>
  <si>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</si>
  <si>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</si>
  <si>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</si>
  <si>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</si>
  <si>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</si>
  <si>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</si>
  <si>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</si>
  <si>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</si>
  <si>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</si>
  <si>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</si>
  <si>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</si>
  <si>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</si>
  <si>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</si>
  <si>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</si>
  <si>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</si>
  <si>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</si>
  <si>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</si>
  <si>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</si>
  <si>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</si>
  <si>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</si>
  <si>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</si>
  <si>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</si>
  <si>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</si>
  <si>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</si>
  <si>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</si>
  <si>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</si>
  <si>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</si>
  <si>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</si>
  <si>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</si>
  <si>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</si>
  <si>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</si>
  <si>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</si>
  <si>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</si>
  <si>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</si>
  <si>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</si>
  <si>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</si>
  <si>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</si>
  <si>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</si>
  <si>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</si>
  <si>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</si>
  <si>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</si>
  <si>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</si>
  <si>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</si>
  <si>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</si>
  <si>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</si>
  <si>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</si>
  <si>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</si>
  <si>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</si>
  <si>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</si>
  <si>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</si>
  <si>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</si>
  <si>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</si>
  <si>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</si>
  <si>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</si>
  <si>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</si>
  <si>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</si>
  <si>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</si>
  <si>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</si>
  <si>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</si>
  <si>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</si>
  <si>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</si>
  <si>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</si>
  <si>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</si>
  <si>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</si>
  <si>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</si>
  <si>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</si>
  <si>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</si>
  <si>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</si>
  <si>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</si>
  <si>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</si>
  <si>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</si>
  <si>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</si>
  <si>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</si>
  <si>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</si>
  <si>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</si>
  <si>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</si>
  <si>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</si>
  <si>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</si>
  <si>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</si>
  <si>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</si>
  <si>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</si>
  <si>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</si>
  <si>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</si>
  <si>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</si>
  <si>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</si>
  <si>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</si>
  <si>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</si>
  <si>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</si>
  <si>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</si>
  <si>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</si>
  <si>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</si>
  <si>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</si>
  <si>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</si>
  <si>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</si>
  <si>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</si>
  <si>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</si>
  <si>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</si>
  <si>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</si>
  <si>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</si>
  <si>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</si>
  <si>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</si>
  <si>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</si>
  <si>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</si>
  <si>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</si>
  <si>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</si>
  <si>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</si>
  <si>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</si>
  <si>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</si>
  <si>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</si>
  <si>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</si>
  <si>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</si>
  <si>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</si>
  <si>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</si>
  <si>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</si>
  <si>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</si>
  <si>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</si>
  <si>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</si>
  <si>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</si>
  <si>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</si>
  <si>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</si>
  <si>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</si>
  <si>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</si>
  <si>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</si>
  <si>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</si>
  <si>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</si>
  <si>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</si>
  <si>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</si>
  <si>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</si>
  <si>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</si>
  <si>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</si>
  <si>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</si>
  <si>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</si>
  <si>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</si>
  <si>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</si>
  <si>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</si>
  <si>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</si>
  <si>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</si>
  <si>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</si>
  <si>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</si>
  <si>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</si>
  <si>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</si>
  <si>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</si>
  <si>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</si>
  <si>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</si>
  <si>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</si>
  <si>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</si>
  <si>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</si>
  <si>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</si>
  <si>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</si>
  <si>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</si>
  <si>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</si>
  <si>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</si>
  <si>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</si>
  <si>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</si>
  <si>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</si>
  <si>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</si>
  <si>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</si>
  <si>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</si>
  <si>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</si>
  <si>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</si>
  <si>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</si>
  <si>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</si>
  <si>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</si>
  <si>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</si>
  <si>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</si>
  <si>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</si>
  <si>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</si>
  <si>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</si>
  <si>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</si>
  <si>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</si>
  <si>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</si>
  <si>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</si>
  <si>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</si>
  <si>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</si>
  <si>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</si>
  <si>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</si>
  <si>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</si>
  <si>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</si>
  <si>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</si>
  <si>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</si>
  <si>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</si>
  <si>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</si>
  <si>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</si>
  <si>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</si>
  <si>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</si>
  <si>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</si>
  <si>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</si>
  <si>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</si>
  <si>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</si>
  <si>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</si>
  <si>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</si>
  <si>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</si>
  <si>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</si>
  <si>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</si>
  <si>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</si>
  <si>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</si>
  <si>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</si>
  <si>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</si>
  <si>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</si>
  <si>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</si>
  <si>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</si>
  <si>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</si>
  <si>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</si>
  <si>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</si>
  <si>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</si>
  <si>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</si>
  <si>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</si>
  <si>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</si>
  <si>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</si>
  <si>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</si>
  <si>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</si>
  <si>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</si>
  <si>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</si>
  <si>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</si>
  <si>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</si>
  <si>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</si>
  <si>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</si>
  <si>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</si>
  <si>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</si>
  <si>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</si>
  <si>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</si>
  <si>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</si>
  <si>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</si>
  <si>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</si>
  <si>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</si>
  <si>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</si>
  <si>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</si>
  <si>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</si>
  <si>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</si>
  <si>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</si>
  <si>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</si>
  <si>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</si>
  <si>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</si>
  <si>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</si>
  <si>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</si>
  <si>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</si>
  <si>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</si>
  <si>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</si>
  <si>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</si>
  <si>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</si>
  <si>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</si>
  <si>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</si>
  <si>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</si>
  <si>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</si>
  <si>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</si>
  <si>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</si>
  <si>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</si>
  <si>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</si>
  <si>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</si>
  <si>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</si>
  <si>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</si>
  <si>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</si>
  <si>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</si>
  <si>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</si>
  <si>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</si>
  <si>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</si>
  <si>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</si>
  <si>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</si>
  <si>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</si>
  <si>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</si>
  <si>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</si>
  <si>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</si>
  <si>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</si>
  <si>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</si>
  <si>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</si>
  <si>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</si>
  <si>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</si>
  <si>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</si>
  <si>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</si>
  <si>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</si>
  <si>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</si>
  <si>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</si>
  <si>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</si>
  <si>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</si>
  <si>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</si>
  <si>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</si>
  <si>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</si>
  <si>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</si>
  <si>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</si>
  <si>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</si>
  <si>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</si>
  <si>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</si>
  <si>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</si>
  <si>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</si>
  <si>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</si>
  <si>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</si>
  <si>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</si>
  <si>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</si>
  <si>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</si>
  <si>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</si>
  <si>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</si>
  <si>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</si>
  <si>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</si>
  <si>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</si>
  <si>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</si>
  <si>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</si>
  <si>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</si>
  <si>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</si>
  <si>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</si>
  <si>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</si>
  <si>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</si>
  <si>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</si>
  <si>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</si>
  <si>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</si>
  <si>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</si>
  <si>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</si>
  <si>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</si>
  <si>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</si>
  <si>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</si>
  <si>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</si>
  <si>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</si>
  <si>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</si>
  <si>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</si>
  <si>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</si>
  <si>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</si>
  <si>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</si>
  <si>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</si>
  <si>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</si>
  <si>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</si>
  <si>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</si>
  <si>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</si>
  <si>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</si>
  <si>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</si>
  <si>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</si>
  <si>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</si>
  <si>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</si>
  <si>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</si>
  <si>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</si>
  <si>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</si>
  <si>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</si>
  <si>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</si>
  <si>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</si>
  <si>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</si>
  <si>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</si>
  <si>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</si>
  <si>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</si>
  <si>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</si>
  <si>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</si>
  <si>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</si>
  <si>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</si>
  <si>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</si>
  <si>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</si>
  <si>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</si>
  <si>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</si>
  <si>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</si>
  <si>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</si>
  <si>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</si>
  <si>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</si>
  <si>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</si>
  <si>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</si>
  <si>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</si>
  <si>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</si>
  <si>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</si>
  <si>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</si>
  <si>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</si>
  <si>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</si>
  <si>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</si>
  <si>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</si>
  <si>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</si>
  <si>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</si>
  <si>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</si>
  <si>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</si>
  <si>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</si>
  <si>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</si>
  <si>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</si>
  <si>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</si>
  <si>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</si>
  <si>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</si>
  <si>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</si>
  <si>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</si>
  <si>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</si>
  <si>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</si>
  <si>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</si>
  <si>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</si>
  <si>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</si>
  <si>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</si>
  <si>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</si>
  <si>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</si>
  <si>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</si>
  <si>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</si>
  <si>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</si>
  <si>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</si>
  <si>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</si>
  <si>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</si>
  <si>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</si>
  <si>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</si>
  <si>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</si>
  <si>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</si>
  <si>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</si>
  <si>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</si>
  <si>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</si>
  <si>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</si>
  <si>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</si>
  <si>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</si>
  <si>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</si>
  <si>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</si>
  <si>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</si>
  <si>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</si>
  <si>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</si>
  <si>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</si>
  <si>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</si>
  <si>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</si>
  <si>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</si>
  <si>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</si>
  <si>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</si>
  <si>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</si>
  <si>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</si>
  <si>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</si>
  <si>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</si>
  <si>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</si>
  <si>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</si>
  <si>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</si>
  <si>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</si>
  <si>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</si>
  <si>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</si>
  <si>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</si>
  <si>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</si>
  <si>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</si>
  <si>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</si>
  <si>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</si>
  <si>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</si>
  <si>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</si>
  <si>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</si>
  <si>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</si>
  <si>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</si>
  <si>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</si>
  <si>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</si>
  <si>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</si>
  <si>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</si>
  <si>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</si>
  <si>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</si>
  <si>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</si>
  <si>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</si>
  <si>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</si>
  <si>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</si>
  <si>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</si>
  <si>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</si>
  <si>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</si>
  <si>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</si>
  <si>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</si>
  <si>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</si>
  <si>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</si>
  <si>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</si>
  <si>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</si>
  <si>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</si>
  <si>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</si>
  <si>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</si>
  <si>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</si>
  <si>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</si>
  <si>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</si>
  <si>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</si>
  <si>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</si>
  <si>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</si>
  <si>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</si>
  <si>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</si>
  <si>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</si>
  <si>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</si>
  <si>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</si>
  <si>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</si>
  <si>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</si>
  <si>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</si>
  <si>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</si>
  <si>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</si>
  <si>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</si>
  <si>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</si>
  <si>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</si>
  <si>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</si>
  <si>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</si>
  <si>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</si>
  <si>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</si>
  <si>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</si>
  <si>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</si>
  <si>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</si>
  <si>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</si>
  <si>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</si>
  <si>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</si>
  <si>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</si>
  <si>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</si>
  <si>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</si>
  <si>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</si>
  <si>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</si>
  <si>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</si>
  <si>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</si>
  <si>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</si>
  <si>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</si>
  <si>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</si>
  <si>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</si>
  <si>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</si>
  <si>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</si>
  <si>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</si>
  <si>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</si>
  <si>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</si>
  <si>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</si>
  <si>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</si>
  <si>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</si>
  <si>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</si>
  <si>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</si>
  <si>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</si>
  <si>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</si>
  <si>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</si>
  <si>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</si>
  <si>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</si>
  <si>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</si>
  <si>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</si>
  <si>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</si>
  <si>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</si>
  <si>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</si>
  <si>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</si>
  <si>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</si>
  <si>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</si>
  <si>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</si>
  <si>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</si>
  <si>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</si>
  <si>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</si>
  <si>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</si>
  <si>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</si>
  <si>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</si>
  <si>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</si>
  <si>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</si>
  <si>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</si>
  <si>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</si>
  <si>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</si>
  <si>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</si>
  <si>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</si>
  <si>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</si>
  <si>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</si>
  <si>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</si>
  <si>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</si>
  <si>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</si>
  <si>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</si>
  <si>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</si>
  <si>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</si>
  <si>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</si>
  <si>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</si>
  <si>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</si>
  <si>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</si>
  <si>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</si>
  <si>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</si>
  <si>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</si>
  <si>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</si>
  <si>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</si>
  <si>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</si>
  <si>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</si>
  <si>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</si>
  <si>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</si>
  <si>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</si>
  <si>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</si>
  <si>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</si>
  <si>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</si>
  <si>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</si>
  <si>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</si>
  <si>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</si>
  <si>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</si>
  <si>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</si>
  <si>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</si>
  <si>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</si>
  <si>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</si>
  <si>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</si>
  <si>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</si>
  <si>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</si>
  <si>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</si>
  <si>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</si>
  <si>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</si>
  <si>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</si>
  <si>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</si>
  <si>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</si>
  <si>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</si>
  <si>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</si>
  <si>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</si>
  <si>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</si>
  <si>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</si>
  <si>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</si>
  <si>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</si>
  <si>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</si>
  <si>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</si>
  <si>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</si>
  <si>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</si>
  <si>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</si>
  <si>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</si>
  <si>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</si>
  <si>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</si>
  <si>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</si>
  <si>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</si>
  <si>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</si>
  <si>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</si>
  <si>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</si>
  <si>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</si>
  <si>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</si>
  <si>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</si>
  <si>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</si>
  <si>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</si>
  <si>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</si>
  <si>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</si>
  <si>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</si>
  <si>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</si>
  <si>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</si>
  <si>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</si>
  <si>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</si>
  <si>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</si>
  <si>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</si>
  <si>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</si>
  <si>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</si>
  <si>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</si>
  <si>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</si>
  <si>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</si>
  <si>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</si>
  <si>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</si>
  <si>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</si>
  <si>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</si>
  <si>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</si>
  <si>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</si>
  <si>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</si>
  <si>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</si>
  <si>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</si>
  <si>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</si>
  <si>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</si>
  <si>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</si>
  <si>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</si>
  <si>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</si>
  <si>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</si>
  <si>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</si>
  <si>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</si>
  <si>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</si>
  <si>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</si>
  <si>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</si>
  <si>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</si>
  <si>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</si>
  <si>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</si>
  <si>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</si>
  <si>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</si>
  <si>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</si>
  <si>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</si>
  <si>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</si>
  <si>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</si>
  <si>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</si>
  <si>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</si>
  <si>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</si>
  <si>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</si>
  <si>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</si>
  <si>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</si>
  <si>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</si>
  <si>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</si>
  <si>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</si>
  <si>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</si>
  <si>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</si>
  <si>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</si>
  <si>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</si>
  <si>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</si>
  <si>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</si>
  <si>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</si>
  <si>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</si>
  <si>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</si>
  <si>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</si>
  <si>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</si>
  <si>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</si>
  <si>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</si>
  <si>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</si>
  <si>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</si>
  <si>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</si>
  <si>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</si>
  <si>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</si>
  <si>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</si>
  <si>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</si>
  <si>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</si>
  <si>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</si>
  <si>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</si>
  <si>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</si>
  <si>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</si>
  <si>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</si>
  <si>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</si>
  <si>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</si>
  <si>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</si>
  <si>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</si>
  <si>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</si>
  <si>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</si>
  <si>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</si>
  <si>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</si>
  <si>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</si>
  <si>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</si>
  <si>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</si>
  <si>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</si>
  <si>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</si>
  <si>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</si>
  <si>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</si>
  <si>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</si>
  <si>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</si>
  <si>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</si>
  <si>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</si>
  <si>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</si>
  <si>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</si>
  <si>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</si>
  <si>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</si>
  <si>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</si>
  <si>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</si>
  <si>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</si>
  <si>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</si>
  <si>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</si>
  <si>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</si>
  <si>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</si>
  <si>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</si>
  <si>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</si>
  <si>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</si>
  <si>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</si>
  <si>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</si>
  <si>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</si>
  <si>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</si>
  <si>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</si>
  <si>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</si>
  <si>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</si>
  <si>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</si>
  <si>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</si>
  <si>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</si>
  <si>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</si>
  <si>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</si>
  <si>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</si>
  <si>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</si>
  <si>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</si>
  <si>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</si>
  <si>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</si>
  <si>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</si>
  <si>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</si>
  <si>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</si>
  <si>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</si>
  <si>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</si>
  <si>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</si>
  <si>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</si>
  <si>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</si>
  <si>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</si>
  <si>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</si>
  <si>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</si>
  <si>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</si>
  <si>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</si>
  <si>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</si>
  <si>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</si>
  <si>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</si>
  <si>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</si>
  <si>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</si>
  <si>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</si>
  <si>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</si>
  <si>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</si>
  <si>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</si>
  <si>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</si>
  <si>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</si>
  <si>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</si>
  <si>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</si>
  <si>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</si>
  <si>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</si>
  <si>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</si>
  <si>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</si>
  <si>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</si>
  <si>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</si>
  <si>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</si>
  <si>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</si>
  <si>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</si>
  <si>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</si>
  <si>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</si>
  <si>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</si>
  <si>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</si>
  <si>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</si>
  <si>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</si>
  <si>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</si>
  <si>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</si>
  <si>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</si>
  <si>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</si>
  <si>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</si>
  <si>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</si>
  <si>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</si>
  <si>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</si>
  <si>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</si>
  <si>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</si>
  <si>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</si>
  <si>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</si>
  <si>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</si>
  <si>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</si>
  <si>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</si>
  <si>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</si>
  <si>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</si>
  <si>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</si>
  <si>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</si>
  <si>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</si>
  <si>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</si>
  <si>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</si>
  <si>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</si>
  <si>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</si>
  <si>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</si>
  <si>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</si>
  <si>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</si>
  <si>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</si>
  <si>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</si>
  <si>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</si>
  <si>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</si>
  <si>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</si>
  <si>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</si>
  <si>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</si>
  <si>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</si>
  <si>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</si>
  <si>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</si>
  <si>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</si>
  <si>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</si>
  <si>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</si>
  <si>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</si>
  <si>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</si>
  <si>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</si>
  <si>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</si>
  <si>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</si>
  <si>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</si>
  <si>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</si>
  <si>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</si>
  <si>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</si>
  <si>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</si>
  <si>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</si>
  <si>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</si>
  <si>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</si>
  <si>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</si>
  <si>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</si>
  <si>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</si>
  <si>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</si>
  <si>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</si>
  <si>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</si>
  <si>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</si>
  <si>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</si>
  <si>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</si>
  <si>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</si>
  <si>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</si>
  <si>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</si>
  <si>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</si>
  <si>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</si>
  <si>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</si>
  <si>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</si>
  <si>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</si>
  <si>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</si>
  <si>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</si>
  <si>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</si>
  <si>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</si>
  <si>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</si>
  <si>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</si>
  <si>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</si>
  <si>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</si>
  <si>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</si>
  <si>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</si>
  <si>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</si>
  <si>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</si>
  <si>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</si>
  <si>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</si>
  <si>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</si>
  <si>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</si>
  <si>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</si>
  <si>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</si>
  <si>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</si>
  <si>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</si>
  <si>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</si>
  <si>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</si>
  <si>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</si>
  <si>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</si>
  <si>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</si>
  <si>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</si>
  <si>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</si>
  <si>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</si>
  <si>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</si>
  <si>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</si>
  <si>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</si>
  <si>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</si>
  <si>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</si>
  <si>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</si>
  <si>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</si>
  <si>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</si>
  <si>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</si>
  <si>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</si>
  <si>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</si>
  <si>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</si>
  <si>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</si>
  <si>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</si>
  <si>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</si>
  <si>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</si>
  <si>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</si>
  <si>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</si>
  <si>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</si>
  <si>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</si>
  <si>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</si>
  <si>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</si>
  <si>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</si>
  <si>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</si>
  <si>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</si>
  <si>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</si>
  <si>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</si>
  <si>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</si>
  <si>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</si>
  <si>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</si>
  <si>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</si>
  <si>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</si>
  <si>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</si>
  <si>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</si>
  <si>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</si>
  <si>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</si>
  <si>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</si>
  <si>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</si>
  <si>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</si>
  <si>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</si>
  <si>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</si>
  <si>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</si>
  <si>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</si>
  <si>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</si>
  <si>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</si>
  <si>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</si>
  <si>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</si>
  <si>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</si>
  <si>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</si>
  <si>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</si>
  <si>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</si>
  <si>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</si>
  <si>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</si>
  <si>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</si>
  <si>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</si>
  <si>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</si>
  <si>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</si>
  <si>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</si>
  <si>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</si>
  <si>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</si>
  <si>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</si>
  <si>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</si>
  <si>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</si>
  <si>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</si>
  <si>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</si>
  <si>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</si>
  <si>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</si>
  <si>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</si>
  <si>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</si>
  <si>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</si>
  <si>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</si>
  <si>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</si>
  <si>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</si>
  <si>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</si>
  <si>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</si>
  <si>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</si>
  <si>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</si>
  <si>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</si>
  <si>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</si>
  <si>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</si>
  <si>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</si>
  <si>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</si>
  <si>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</si>
  <si>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</si>
  <si>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</si>
  <si>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</si>
  <si>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</si>
  <si>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</si>
  <si>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</si>
  <si>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</si>
  <si>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</si>
  <si>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</si>
  <si>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</si>
  <si>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</si>
  <si>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</si>
  <si>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</si>
  <si>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</si>
  <si>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</si>
  <si>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</si>
  <si>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</si>
  <si>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</si>
  <si>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</si>
  <si>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</si>
  <si>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</si>
  <si>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</si>
  <si>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</si>
  <si>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</si>
  <si>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</si>
  <si>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</si>
  <si>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</si>
  <si>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</si>
  <si>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</si>
  <si>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</si>
  <si>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</si>
  <si>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</si>
  <si>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</si>
  <si>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</si>
  <si>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</si>
  <si>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</si>
  <si>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</si>
  <si>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</si>
  <si>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</si>
  <si>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</si>
  <si>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</si>
  <si>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</si>
  <si>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</si>
  <si>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</si>
  <si>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</si>
  <si>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</si>
  <si>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</si>
  <si>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</si>
  <si>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</si>
  <si>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</si>
  <si>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</si>
  <si>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</si>
  <si>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</si>
  <si>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</si>
  <si>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</si>
  <si>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</si>
  <si>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</si>
  <si>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</si>
  <si>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</si>
  <si>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</si>
  <si>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</si>
  <si>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</si>
  <si>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</si>
  <si>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</si>
  <si>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</si>
  <si>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</si>
  <si>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</si>
  <si>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</si>
  <si>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</si>
  <si>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</si>
  <si>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</si>
  <si>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</si>
  <si>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</si>
  <si>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</si>
  <si>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</si>
  <si>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</si>
  <si>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</si>
  <si>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</si>
  <si>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</si>
  <si>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</si>
  <si>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</si>
  <si>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</si>
  <si>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</si>
  <si>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</si>
  <si>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</si>
  <si>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</si>
  <si>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</si>
  <si>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</si>
  <si>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</si>
  <si>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</si>
  <si>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</si>
  <si>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</si>
  <si>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</si>
  <si>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</si>
  <si>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</si>
  <si>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</si>
  <si>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</si>
  <si>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</si>
  <si>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</si>
  <si>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</si>
  <si>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</si>
  <si>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</si>
  <si>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</si>
  <si>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</si>
  <si>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</si>
  <si>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</si>
  <si>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</si>
  <si>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</si>
  <si>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</si>
  <si>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</si>
  <si>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</si>
  <si>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</si>
  <si>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</si>
  <si>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</si>
  <si>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</si>
  <si>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</si>
  <si>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</si>
  <si>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</si>
  <si>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</si>
  <si>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</si>
  <si>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</si>
  <si>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</si>
  <si>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</si>
  <si>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</si>
  <si>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</si>
  <si>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</si>
  <si>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</si>
  <si>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</si>
  <si>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</si>
  <si>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</si>
  <si>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</si>
  <si>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</si>
  <si>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</si>
  <si>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</si>
  <si>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</si>
  <si>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</si>
  <si>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</si>
  <si>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</si>
  <si>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</si>
  <si>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</si>
  <si>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</si>
  <si>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</si>
  <si>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</si>
  <si>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</si>
  <si>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</si>
  <si>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</si>
  <si>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</si>
  <si>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</si>
  <si>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</si>
  <si>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</si>
  <si>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</si>
  <si>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</si>
  <si>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</si>
  <si>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</si>
  <si>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</si>
  <si>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</si>
  <si>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</si>
  <si>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</si>
  <si>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</si>
  <si>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</si>
  <si>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</si>
  <si>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</si>
  <si>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</si>
  <si>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</si>
  <si>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</si>
  <si>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</si>
  <si>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</si>
  <si>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</si>
  <si>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</si>
  <si>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</si>
  <si>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</si>
  <si>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</si>
  <si>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</si>
  <si>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</si>
  <si>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</si>
  <si>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</si>
  <si>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</si>
  <si>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</si>
  <si>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</si>
  <si>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</si>
  <si>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</si>
  <si>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</si>
  <si>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</si>
  <si>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</si>
  <si>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</si>
  <si>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</si>
  <si>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</si>
  <si>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</si>
  <si>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</si>
  <si>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</si>
  <si>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</si>
  <si>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</si>
  <si>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</si>
  <si>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</si>
  <si>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</si>
  <si>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</si>
  <si>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</si>
  <si>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</si>
  <si>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</si>
  <si>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</si>
  <si>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</si>
  <si>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</si>
  <si>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</si>
  <si>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</si>
  <si>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</si>
  <si>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</si>
  <si>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</si>
  <si>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</si>
  <si>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</si>
  <si>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</si>
  <si>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</si>
  <si>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</si>
  <si>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</si>
  <si>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</si>
  <si>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</si>
  <si>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</si>
  <si>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</si>
  <si>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</si>
  <si>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</si>
  <si>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</si>
  <si>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</si>
  <si>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</si>
  <si>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</si>
  <si>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</si>
  <si>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</si>
  <si>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</si>
  <si>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</si>
  <si>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</si>
  <si>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</si>
  <si>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</si>
  <si>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</si>
  <si>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</si>
  <si>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</si>
  <si>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</si>
  <si>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</si>
  <si>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</si>
  <si>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</si>
  <si>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</si>
  <si>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</si>
  <si>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</si>
  <si>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</si>
  <si>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</si>
  <si>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</si>
  <si>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</si>
  <si>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</si>
  <si>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</si>
  <si>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</si>
  <si>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</si>
  <si>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</si>
  <si>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</si>
  <si>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</si>
  <si>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</si>
  <si>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</si>
  <si>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</si>
  <si>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</si>
  <si>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</si>
  <si>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</si>
  <si>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</si>
  <si>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</si>
  <si>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</si>
  <si>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</si>
  <si>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</si>
  <si>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</si>
  <si>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</si>
  <si>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</si>
  <si>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</si>
  <si>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</si>
  <si>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</si>
  <si>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</si>
  <si>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</si>
  <si>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</si>
  <si>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</si>
  <si>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</si>
  <si>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</si>
  <si>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</si>
  <si>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</si>
  <si>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</si>
  <si>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</si>
  <si>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</si>
  <si>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</si>
  <si>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</si>
  <si>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</si>
  <si>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</si>
  <si>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</si>
  <si>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</si>
  <si>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</si>
  <si>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</si>
  <si>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</si>
  <si>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</si>
  <si>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</si>
  <si>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</si>
  <si>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</si>
  <si>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</si>
  <si>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</si>
  <si>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</si>
  <si>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</si>
  <si>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</si>
  <si>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</si>
  <si>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</si>
  <si>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</si>
  <si>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</si>
  <si>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</si>
  <si>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</si>
  <si>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</si>
  <si>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</si>
  <si>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</si>
  <si>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</si>
  <si>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</si>
  <si>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</si>
  <si>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</si>
  <si>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</si>
  <si>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</si>
  <si>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</si>
  <si>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</si>
  <si>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</si>
  <si>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</si>
  <si>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</si>
  <si>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</si>
  <si>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</si>
  <si>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</si>
  <si>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</si>
  <si>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</si>
  <si>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</si>
  <si>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</si>
  <si>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</si>
  <si>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</si>
  <si>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</si>
  <si>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</si>
  <si>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</si>
  <si>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</si>
  <si>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</si>
  <si>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</si>
  <si>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</si>
  <si>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</si>
  <si>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</si>
  <si>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</si>
  <si>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</si>
  <si>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</si>
  <si>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</si>
  <si>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</si>
  <si>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</si>
  <si>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</si>
  <si>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</si>
  <si>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</si>
  <si>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</si>
  <si>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</si>
  <si>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</si>
  <si>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</si>
  <si>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</si>
  <si>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</si>
  <si>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</si>
  <si>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</si>
  <si>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</si>
  <si>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</si>
  <si>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</si>
  <si>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</si>
  <si>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</si>
  <si>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</si>
  <si>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</si>
  <si>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</si>
  <si>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</si>
  <si>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</si>
  <si>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</si>
  <si>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</si>
  <si>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</si>
  <si>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</si>
  <si>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</si>
  <si>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</si>
  <si>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</si>
  <si>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</si>
  <si>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</si>
  <si>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</si>
  <si>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</si>
  <si>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</si>
  <si>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</si>
  <si>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</si>
  <si>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</si>
  <si>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</si>
  <si>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</si>
  <si>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</si>
  <si>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</si>
  <si>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</si>
  <si>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</si>
  <si>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</si>
  <si>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</si>
  <si>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</si>
  <si>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</si>
  <si>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</si>
  <si>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</si>
  <si>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</si>
  <si>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</si>
  <si>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</si>
  <si>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</si>
  <si>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</si>
  <si>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</si>
  <si>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</si>
  <si>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</si>
  <si>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</si>
  <si>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</si>
  <si>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</si>
  <si>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</si>
  <si>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</si>
  <si>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</si>
  <si>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</si>
  <si>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</si>
  <si>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</si>
  <si>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</si>
  <si>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</si>
  <si>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</si>
  <si>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</si>
  <si>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</si>
  <si>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</si>
  <si>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</si>
  <si>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</si>
  <si>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</si>
  <si>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</si>
  <si>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</si>
  <si>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</si>
  <si>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</si>
  <si>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</si>
  <si>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</si>
  <si>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</si>
  <si>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</si>
  <si>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</si>
  <si>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</si>
  <si>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</si>
  <si>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</si>
  <si>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</si>
  <si>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</si>
  <si>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</si>
  <si>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</si>
  <si>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</si>
  <si>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</si>
  <si>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</si>
  <si>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</si>
  <si>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</si>
  <si>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</si>
  <si>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</si>
  <si>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</si>
  <si>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</si>
  <si>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</si>
  <si>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</si>
  <si>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</si>
  <si>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</si>
  <si>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</si>
  <si>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</si>
  <si>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</si>
  <si>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</si>
  <si>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</si>
  <si>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</si>
  <si>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</si>
  <si>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</si>
  <si>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</si>
  <si>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</si>
  <si>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</si>
  <si>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</si>
  <si>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</si>
  <si>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</si>
  <si>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</si>
  <si>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</si>
  <si>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</si>
  <si>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</si>
  <si>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</si>
  <si>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</si>
  <si>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</si>
  <si>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</si>
  <si>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</si>
  <si>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</si>
  <si>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</si>
  <si>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</si>
  <si>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</si>
  <si>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</si>
  <si>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</si>
  <si>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</si>
  <si>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</si>
  <si>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</si>
  <si>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</si>
  <si>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</si>
  <si>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</si>
  <si>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</si>
  <si>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</si>
  <si>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</si>
  <si>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</si>
  <si>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</si>
  <si>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</si>
  <si>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</si>
  <si>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</si>
  <si>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</si>
  <si>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</si>
  <si>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</si>
  <si>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</si>
  <si>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</si>
  <si>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</si>
  <si>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</si>
  <si>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</si>
  <si>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</si>
  <si>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</si>
  <si>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</si>
  <si>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</si>
  <si>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</si>
  <si>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</si>
  <si>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</si>
  <si>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</si>
  <si>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</si>
  <si>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</si>
  <si>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</si>
  <si>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</si>
  <si>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</si>
  <si>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</si>
  <si>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</si>
  <si>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</si>
  <si>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</si>
  <si>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</si>
  <si>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</si>
  <si>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</si>
  <si>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</si>
  <si>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</si>
  <si>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</si>
  <si>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</si>
  <si>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</si>
  <si>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</si>
  <si>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</si>
  <si>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</si>
  <si>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</si>
  <si>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</si>
  <si>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</si>
  <si>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</si>
  <si>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</si>
  <si>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</si>
  <si>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</si>
  <si>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</si>
  <si>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</si>
  <si>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</si>
  <si>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</si>
  <si>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</si>
  <si>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</si>
  <si>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</si>
  <si>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</si>
  <si>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</si>
  <si>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</si>
  <si>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</si>
  <si>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</si>
  <si>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</si>
  <si>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</si>
  <si>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</si>
  <si>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</si>
  <si>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</si>
  <si>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</si>
  <si>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</si>
  <si>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</si>
  <si>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</si>
  <si>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</si>
  <si>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</si>
  <si>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</si>
  <si>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</si>
  <si>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</si>
  <si>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</si>
  <si>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</si>
  <si>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</si>
  <si>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</si>
  <si>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</si>
  <si>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</si>
  <si>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</si>
  <si>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</si>
  <si>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</si>
  <si>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</si>
  <si>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</si>
  <si>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</si>
  <si>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</si>
  <si>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</si>
  <si>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</si>
  <si>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</si>
  <si>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</si>
  <si>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</si>
  <si>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</si>
  <si>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</si>
  <si>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</si>
  <si>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</si>
  <si>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</si>
  <si>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</si>
  <si>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</si>
  <si>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</si>
  <si>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</si>
  <si>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</si>
  <si>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</si>
  <si>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</si>
  <si>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</si>
  <si>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</si>
  <si>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</si>
  <si>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</si>
  <si>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</si>
  <si>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</si>
  <si>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</si>
  <si>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</si>
  <si>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</si>
  <si>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</si>
  <si>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</si>
  <si>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</si>
  <si>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</si>
  <si>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</si>
  <si>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</si>
  <si>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</si>
  <si>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</si>
  <si>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</si>
  <si>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</si>
  <si>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</si>
  <si>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</si>
  <si>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</si>
  <si>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</si>
  <si>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</si>
  <si>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</si>
  <si>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</si>
  <si>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</si>
  <si>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</si>
  <si>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</si>
  <si>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</si>
  <si>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</si>
  <si>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</si>
  <si>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</si>
  <si>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</si>
  <si>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</si>
  <si>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</si>
  <si>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</si>
  <si>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</si>
  <si>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</si>
  <si>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</si>
  <si>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</si>
  <si>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</si>
  <si>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</si>
  <si>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</si>
  <si>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</si>
  <si>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</si>
  <si>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</si>
  <si>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</si>
  <si>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</si>
  <si>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</si>
  <si>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</si>
  <si>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</si>
  <si>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</si>
  <si>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</si>
  <si>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</si>
  <si>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</si>
  <si>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</si>
  <si>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</si>
  <si>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</si>
  <si>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</si>
  <si>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</si>
  <si>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</si>
  <si>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</si>
  <si>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</si>
  <si>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</si>
  <si>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</si>
  <si>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</si>
  <si>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</si>
  <si>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</si>
  <si>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</si>
  <si>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</si>
  <si>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</si>
  <si>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</si>
  <si>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</si>
  <si>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</si>
  <si>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</si>
  <si>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</si>
  <si>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</si>
  <si>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</si>
  <si>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</si>
  <si>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</si>
  <si>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</si>
  <si>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</si>
  <si>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</si>
  <si>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</si>
  <si>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</si>
  <si>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</si>
  <si>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</si>
  <si>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</si>
  <si>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</si>
  <si>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</si>
  <si>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</si>
  <si>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</si>
  <si>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</si>
  <si>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</si>
  <si>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</si>
  <si>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</si>
  <si>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</si>
  <si>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</si>
  <si>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</si>
  <si>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</si>
  <si>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</si>
  <si>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</si>
  <si>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</si>
  <si>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</si>
  <si>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</si>
  <si>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</si>
  <si>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</si>
  <si>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</si>
  <si>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</si>
  <si>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</si>
  <si>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</si>
  <si>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</si>
  <si>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</si>
  <si>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</si>
  <si>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</si>
  <si>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</si>
  <si>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</si>
  <si>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</si>
  <si>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</si>
  <si>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</si>
  <si>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</si>
  <si>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</si>
  <si>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</si>
  <si>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</si>
  <si>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</si>
  <si>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</si>
  <si>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</si>
  <si>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</si>
  <si>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</si>
  <si>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</si>
  <si>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</si>
  <si>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</si>
  <si>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</si>
  <si>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</si>
  <si>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</si>
  <si>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</si>
  <si>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</si>
  <si>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</si>
  <si>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</si>
  <si>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</si>
  <si>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</si>
  <si>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</si>
  <si>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</si>
  <si>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</si>
  <si>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</si>
  <si>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</si>
  <si>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</si>
  <si>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</si>
  <si>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</si>
  <si>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</si>
  <si>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</si>
  <si>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</si>
  <si>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</si>
  <si>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</si>
  <si>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</si>
  <si>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</si>
  <si>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</si>
  <si>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</si>
  <si>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</si>
  <si>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</si>
  <si>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</si>
  <si>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</si>
  <si>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</si>
  <si>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</si>
  <si>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</si>
  <si>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</si>
  <si>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</si>
  <si>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</si>
  <si>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</si>
  <si>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</si>
  <si>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</si>
  <si>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</si>
  <si>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</si>
  <si>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</si>
  <si>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</si>
  <si>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</si>
  <si>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</si>
  <si>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</si>
  <si>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</si>
  <si>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</si>
  <si>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</si>
  <si>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</si>
  <si>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</si>
  <si>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</si>
  <si>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</si>
  <si>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</si>
  <si>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</si>
  <si>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</si>
  <si>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</si>
  <si>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</si>
  <si>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</si>
  <si>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</si>
  <si>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</si>
  <si>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</si>
  <si>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</si>
  <si>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</si>
  <si>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</si>
  <si>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</si>
  <si>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</si>
  <si>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</si>
  <si>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</si>
  <si>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</si>
  <si>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</si>
  <si>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</si>
  <si>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</si>
  <si>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</si>
  <si>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</si>
  <si>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</si>
  <si>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</si>
  <si>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</si>
  <si>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</si>
  <si>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</si>
  <si>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</si>
  <si>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</si>
  <si>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</si>
  <si>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</si>
  <si>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</si>
  <si>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</si>
  <si>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</si>
  <si>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</si>
  <si>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</si>
  <si>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</si>
  <si>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</si>
  <si>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</si>
  <si>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</si>
  <si>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</si>
  <si>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</si>
  <si>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</si>
  <si>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</si>
  <si>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</si>
  <si>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</si>
  <si>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</si>
  <si>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</si>
  <si>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</si>
  <si>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</si>
  <si>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</si>
  <si>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</si>
  <si>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</si>
  <si>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</si>
  <si>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</si>
  <si>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</si>
  <si>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</si>
  <si>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</si>
  <si>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</si>
  <si>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</si>
  <si>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</si>
  <si>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</si>
  <si>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</si>
  <si>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</si>
  <si>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</si>
  <si>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</si>
  <si>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</si>
  <si>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</si>
  <si>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</si>
  <si>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</si>
  <si>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</si>
  <si>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</si>
  <si>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</si>
  <si>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</si>
  <si>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</si>
  <si>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</si>
  <si>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</si>
  <si>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</si>
  <si>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</si>
  <si>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</si>
  <si>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</si>
  <si>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</si>
  <si>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</si>
  <si>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</si>
  <si>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</si>
  <si>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</si>
  <si>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</si>
  <si>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</si>
  <si>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</si>
  <si>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</si>
  <si>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</si>
  <si>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</si>
  <si>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</si>
  <si>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</si>
  <si>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</si>
  <si>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</si>
  <si>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</si>
  <si>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</si>
  <si>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</si>
  <si>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</si>
  <si>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</si>
  <si>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</si>
  <si>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</si>
  <si>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</si>
  <si>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</si>
  <si>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</si>
  <si>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</si>
  <si>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</si>
  <si>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</si>
  <si>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</si>
  <si>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</si>
  <si>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</si>
  <si>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</si>
  <si>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</si>
  <si>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</si>
  <si>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</si>
  <si>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</si>
  <si>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</si>
  <si>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</si>
  <si>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</si>
  <si>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</si>
  <si>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</si>
  <si>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</si>
  <si>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</si>
  <si>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</si>
  <si>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</si>
  <si>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</si>
  <si>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</si>
  <si>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</si>
  <si>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</si>
  <si>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</si>
  <si>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</si>
  <si>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</si>
  <si>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</si>
  <si>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</si>
  <si>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</si>
  <si>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</si>
  <si>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</si>
  <si>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</si>
  <si>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</si>
  <si>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</si>
  <si>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</si>
  <si>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</si>
  <si>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</si>
  <si>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</si>
  <si>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</si>
  <si>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</si>
  <si>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</si>
  <si>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</si>
  <si>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</si>
  <si>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</si>
  <si>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</si>
  <si>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</si>
  <si>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</si>
  <si>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</si>
  <si>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</si>
  <si>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</si>
  <si>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</si>
  <si>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</si>
  <si>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</si>
  <si>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</si>
  <si>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</si>
  <si>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</si>
  <si>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</si>
  <si>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</si>
  <si>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</si>
  <si>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</si>
  <si>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</si>
  <si>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</si>
  <si>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</si>
  <si>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</si>
  <si>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</si>
  <si>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</si>
  <si>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</si>
  <si>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</si>
  <si>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</si>
  <si>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</si>
  <si>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</si>
  <si>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</si>
  <si>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</si>
  <si>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</si>
  <si>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</si>
  <si>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</si>
  <si>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</si>
  <si>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</si>
  <si>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</si>
  <si>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</si>
  <si>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</si>
  <si>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</si>
  <si>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</si>
  <si>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</si>
  <si>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</si>
  <si>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</si>
  <si>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</si>
  <si>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</si>
  <si>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</si>
  <si>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</si>
  <si>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</si>
  <si>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</si>
  <si>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</si>
  <si>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</si>
  <si>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</si>
  <si>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</si>
  <si>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</si>
  <si>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</si>
  <si>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</si>
  <si>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</si>
  <si>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</si>
  <si>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</si>
  <si>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</si>
  <si>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</si>
  <si>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</si>
  <si>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</si>
  <si>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</si>
  <si>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</si>
  <si>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</si>
  <si>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</si>
  <si>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</si>
  <si>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</si>
  <si>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</si>
  <si>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</si>
  <si>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</si>
  <si>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</si>
  <si>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</si>
  <si>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</si>
  <si>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</si>
  <si>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</si>
  <si>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</si>
  <si>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</si>
  <si>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</si>
  <si>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</si>
  <si>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</si>
  <si>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</si>
  <si>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</si>
  <si>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</si>
  <si>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</si>
  <si>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</si>
  <si>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</si>
  <si>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</si>
  <si>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</si>
  <si>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</si>
  <si>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</si>
  <si>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</si>
  <si>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</si>
  <si>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</si>
  <si>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</si>
  <si>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</si>
  <si>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</si>
  <si>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</si>
  <si>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</si>
  <si>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</si>
  <si>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</si>
  <si>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</si>
  <si>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</si>
  <si>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</si>
  <si>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</si>
  <si>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</si>
  <si>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</si>
  <si>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</si>
  <si>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</si>
  <si>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</si>
  <si>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</si>
  <si>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</si>
  <si>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</si>
  <si>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</si>
  <si>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</si>
  <si>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</si>
  <si>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</si>
  <si>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</si>
  <si>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</si>
  <si>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</si>
  <si>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</si>
  <si>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</si>
  <si>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</si>
  <si>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</si>
  <si>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</si>
  <si>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</si>
  <si>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</si>
  <si>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</si>
  <si>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</si>
  <si>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</si>
  <si>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</si>
  <si>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</si>
  <si>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</si>
  <si>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</si>
  <si>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</si>
  <si>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</si>
  <si>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</si>
  <si>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</si>
  <si>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</si>
  <si>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</si>
  <si>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</si>
  <si>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</si>
  <si>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</si>
  <si>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</si>
  <si>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</si>
  <si>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</si>
  <si>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</si>
  <si>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</si>
  <si>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</si>
  <si>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</si>
  <si>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</si>
  <si>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</si>
  <si>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</si>
  <si>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</si>
  <si>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</si>
  <si>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</si>
  <si>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</si>
  <si>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</si>
  <si>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</si>
  <si>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</si>
  <si>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</si>
  <si>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</si>
  <si>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</si>
  <si>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</si>
  <si>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</si>
  <si>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</si>
  <si>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</si>
  <si>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</si>
  <si>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</si>
  <si>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</si>
  <si>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</si>
  <si>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</si>
  <si>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</si>
  <si>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</si>
  <si>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</si>
  <si>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</si>
  <si>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</si>
  <si>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</si>
  <si>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</si>
  <si>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</si>
  <si>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</si>
  <si>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</si>
  <si>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</si>
  <si>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</si>
  <si>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</si>
  <si>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</si>
  <si>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</si>
  <si>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</si>
  <si>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</si>
  <si>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</si>
  <si>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</si>
  <si>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</si>
  <si>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</si>
  <si>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</si>
  <si>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</si>
  <si>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</si>
  <si>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</si>
  <si>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</si>
  <si>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</si>
  <si>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</si>
  <si>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</si>
  <si>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</si>
  <si>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</si>
  <si>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</si>
  <si>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</si>
  <si>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</si>
  <si>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</si>
  <si>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</si>
  <si>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</si>
  <si>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</si>
  <si>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</si>
  <si>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</si>
  <si>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</si>
  <si>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</si>
  <si>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</si>
  <si>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</si>
  <si>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</si>
  <si>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</si>
  <si>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</si>
  <si>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</si>
  <si>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</si>
  <si>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</si>
  <si>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</si>
  <si>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</si>
  <si>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</si>
  <si>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</si>
  <si>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</si>
  <si>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</si>
  <si>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</si>
  <si>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</si>
  <si>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</si>
  <si>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</si>
  <si>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</si>
  <si>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</si>
  <si>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</si>
  <si>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</si>
  <si>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</si>
  <si>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</si>
  <si>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</si>
  <si>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</si>
  <si>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</si>
  <si>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</si>
  <si>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</si>
  <si>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</si>
  <si>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</si>
  <si>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</si>
  <si>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</si>
  <si>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</si>
  <si>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</si>
  <si>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</si>
  <si>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</si>
  <si>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</si>
  <si>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</si>
  <si>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</si>
  <si>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</si>
  <si>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</si>
  <si>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</si>
  <si>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</si>
  <si>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</si>
  <si>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</si>
  <si>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</si>
  <si>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</si>
  <si>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</si>
  <si>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</si>
  <si>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</si>
  <si>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</si>
  <si>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</si>
  <si>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</si>
  <si>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</si>
  <si>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</si>
  <si>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</si>
  <si>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</si>
  <si>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</si>
  <si>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</si>
  <si>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</si>
  <si>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</si>
  <si>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</si>
  <si>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</si>
  <si>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</si>
  <si>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</si>
  <si>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</si>
  <si>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</si>
  <si>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</si>
  <si>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</si>
  <si>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</si>
  <si>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</si>
  <si>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</si>
  <si>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</si>
  <si>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</si>
  <si>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</si>
  <si>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</si>
  <si>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</si>
  <si>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</si>
  <si>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</si>
  <si>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</si>
  <si>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</si>
  <si>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</si>
  <si>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</si>
  <si>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</si>
  <si>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</si>
  <si>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</si>
  <si>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</si>
  <si>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</si>
  <si>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</si>
  <si>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</si>
  <si>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</si>
  <si>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</si>
  <si>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</si>
  <si>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</si>
  <si>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</si>
  <si>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</si>
  <si>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</si>
  <si>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</si>
  <si>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</si>
  <si>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</si>
  <si>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</si>
  <si>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</si>
  <si>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</si>
  <si>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</si>
  <si>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</si>
  <si>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</si>
  <si>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</si>
  <si>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</si>
  <si>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</si>
  <si>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</si>
  <si>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</si>
  <si>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</si>
  <si>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</si>
  <si>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</si>
  <si>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</si>
  <si>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</si>
  <si>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</si>
  <si>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</si>
  <si>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</si>
  <si>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</si>
  <si>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</si>
  <si>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</si>
  <si>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</si>
  <si>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</si>
  <si>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</si>
  <si>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</si>
  <si>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</si>
  <si>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</si>
  <si>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</si>
  <si>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</si>
  <si>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</si>
  <si>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</si>
  <si>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</si>
  <si>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</si>
  <si>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</si>
  <si>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</si>
  <si>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</si>
  <si>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</si>
  <si>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</si>
  <si>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</si>
  <si>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</si>
  <si>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</si>
  <si>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</si>
  <si>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</si>
  <si>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</si>
  <si>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</si>
  <si>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</si>
  <si>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</si>
  <si>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</si>
  <si>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</si>
  <si>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</si>
  <si>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</si>
  <si>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</si>
  <si>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</si>
  <si>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</si>
  <si>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</si>
  <si>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</si>
  <si>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</si>
  <si>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</si>
  <si>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</si>
  <si>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</si>
  <si>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</si>
  <si>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</si>
  <si>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</si>
  <si>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</si>
  <si>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</si>
  <si>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</si>
  <si>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</si>
  <si>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</si>
  <si>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</si>
  <si>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</si>
  <si>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</si>
  <si>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</si>
  <si>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</si>
  <si>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</si>
  <si>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</si>
  <si>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</si>
  <si>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</si>
  <si>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</si>
  <si>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</si>
  <si>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</si>
  <si>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</si>
  <si>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</si>
  <si>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</si>
  <si>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</si>
  <si>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</si>
  <si>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</si>
  <si>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</si>
  <si>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</si>
  <si>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</si>
  <si>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</si>
  <si>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</si>
  <si>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</si>
  <si>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</si>
  <si>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</si>
  <si>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</si>
  <si>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</si>
  <si>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</si>
  <si>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</si>
  <si>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</si>
  <si>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</si>
  <si>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</si>
  <si>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</si>
  <si>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</si>
  <si>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</si>
  <si>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</si>
  <si>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</si>
  <si>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</si>
  <si>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</si>
  <si>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</si>
  <si>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</si>
  <si>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</si>
  <si>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</si>
  <si>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</si>
  <si>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</si>
  <si>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</si>
  <si>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</si>
  <si>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</si>
  <si>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</si>
  <si>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</si>
  <si>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</si>
  <si>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</si>
  <si>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</si>
  <si>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</si>
  <si>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</si>
  <si>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</si>
  <si>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</si>
  <si>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</si>
  <si>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</si>
  <si>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</si>
  <si>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</si>
  <si>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</si>
  <si>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</si>
  <si>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</si>
  <si>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</si>
  <si>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</si>
  <si>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</si>
  <si>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</si>
  <si>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</si>
  <si>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</si>
  <si>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</si>
  <si>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</si>
  <si>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</si>
  <si>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</si>
  <si>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</si>
  <si>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</si>
  <si>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</si>
  <si>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</si>
  <si>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</si>
  <si>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</si>
  <si>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</si>
  <si>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</si>
  <si>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</si>
  <si>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</si>
  <si>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</si>
  <si>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</si>
  <si>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</si>
  <si>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</si>
  <si>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</si>
  <si>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</si>
  <si>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</si>
  <si>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</si>
  <si>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</si>
  <si>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</si>
  <si>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</si>
  <si>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</si>
  <si>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</si>
  <si>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</si>
  <si>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</si>
  <si>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</si>
  <si>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</si>
  <si>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</si>
  <si>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</si>
  <si>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</si>
  <si>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</si>
  <si>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</si>
  <si>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</si>
  <si>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</si>
  <si>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</si>
  <si>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</si>
  <si>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</si>
  <si>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</si>
  <si>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</si>
  <si>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</si>
  <si>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</si>
  <si>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</si>
  <si>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</si>
  <si>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</si>
  <si>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</si>
  <si>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</si>
  <si>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</si>
  <si>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</si>
  <si>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</si>
  <si>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</si>
  <si>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</si>
  <si>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</si>
  <si>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</si>
  <si>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</si>
  <si>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</si>
  <si>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</si>
  <si>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</si>
  <si>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</si>
  <si>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</si>
  <si>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</si>
  <si>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</si>
  <si>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</si>
  <si>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</si>
  <si>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</si>
  <si>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</si>
  <si>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</si>
  <si>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</si>
  <si>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</si>
  <si>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</si>
  <si>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</si>
  <si>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</si>
  <si>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</si>
  <si>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</si>
  <si>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</si>
  <si>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</si>
  <si>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</si>
  <si>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</si>
  <si>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</si>
  <si>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</si>
  <si>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</si>
  <si>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</si>
  <si>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</si>
  <si>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</si>
  <si>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</si>
  <si>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</si>
  <si>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</si>
  <si>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</si>
  <si>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</si>
  <si>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</si>
  <si>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</si>
  <si>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</si>
  <si>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</si>
  <si>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</si>
  <si>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</si>
  <si>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</si>
  <si>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</si>
  <si>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</si>
  <si>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</si>
  <si>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</si>
  <si>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</si>
  <si>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</si>
  <si>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</si>
  <si>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</si>
  <si>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</si>
  <si>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</si>
  <si>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</si>
  <si>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</si>
  <si>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</si>
  <si>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</si>
  <si>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</si>
  <si>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</si>
  <si>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</si>
  <si>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</si>
  <si>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</si>
  <si>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</si>
  <si>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</si>
  <si>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</si>
  <si>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</si>
  <si>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</si>
  <si>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</si>
  <si>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</si>
  <si>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</si>
  <si>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</si>
  <si>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</si>
  <si>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</si>
  <si>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</si>
  <si>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</si>
  <si>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</si>
  <si>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</si>
  <si>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</si>
  <si>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</si>
  <si>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</si>
  <si>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</si>
  <si>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</si>
  <si>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</si>
  <si>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</si>
  <si>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</si>
  <si>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</si>
  <si>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</si>
  <si>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</si>
  <si>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</si>
  <si>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</si>
  <si>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</si>
  <si>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</si>
  <si>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</si>
  <si>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</si>
  <si>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</si>
  <si>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</si>
  <si>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</si>
  <si>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</si>
  <si>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</si>
  <si>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</si>
  <si>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</si>
  <si>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</si>
  <si>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</si>
  <si>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</si>
  <si>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</si>
  <si>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</si>
  <si>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</si>
  <si>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</si>
  <si>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</si>
  <si>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</si>
  <si>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</si>
  <si>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</si>
  <si>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</si>
  <si>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</si>
  <si>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</si>
  <si>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</si>
  <si>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</si>
  <si>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</si>
  <si>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</si>
  <si>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</si>
  <si>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</si>
  <si>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</si>
  <si>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</si>
  <si>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</si>
  <si>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</si>
  <si>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</si>
  <si>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</si>
  <si>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</si>
  <si>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</si>
  <si>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</si>
  <si>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</si>
  <si>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</si>
  <si>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</si>
  <si>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</si>
  <si>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</si>
  <si>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</si>
  <si>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</si>
  <si>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</si>
  <si>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</si>
  <si>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</si>
  <si>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</si>
  <si>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</si>
  <si>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</si>
  <si>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</si>
  <si>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</si>
  <si>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</si>
  <si>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</si>
  <si>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</si>
  <si>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</si>
  <si>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</si>
  <si>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</si>
  <si>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</si>
  <si>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</si>
  <si>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</si>
  <si>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</si>
  <si>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</si>
  <si>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</si>
  <si>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</si>
  <si>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</si>
  <si>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</si>
  <si>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</si>
  <si>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</si>
  <si>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</si>
  <si>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</si>
  <si>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</si>
  <si>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</si>
  <si>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</si>
  <si>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</si>
  <si>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</si>
  <si>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</si>
  <si>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</si>
  <si>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</si>
  <si>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</si>
  <si>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</si>
  <si>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</si>
  <si>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</si>
  <si>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</si>
  <si>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</si>
  <si>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</si>
  <si>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</si>
  <si>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</si>
  <si>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</si>
  <si>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</si>
  <si>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</si>
  <si>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</si>
  <si>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</si>
  <si>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</si>
  <si>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</si>
  <si>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</si>
  <si>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</si>
  <si>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</si>
  <si>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</si>
  <si>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</si>
  <si>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</si>
  <si>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</si>
  <si>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</si>
  <si>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</si>
  <si>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</si>
  <si>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</si>
  <si>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</si>
  <si>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</si>
  <si>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</si>
  <si>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</si>
  <si>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</si>
  <si>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</si>
  <si>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</si>
  <si>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</si>
  <si>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</si>
  <si>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</si>
  <si>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</si>
  <si>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</si>
  <si>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</si>
  <si>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</si>
  <si>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</si>
  <si>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</si>
  <si>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</si>
  <si>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</si>
  <si>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</si>
  <si>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</si>
  <si>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</si>
  <si>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</si>
  <si>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</si>
  <si>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</si>
  <si>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</si>
  <si>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</si>
  <si>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</si>
  <si>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</si>
  <si>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</si>
  <si>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</si>
  <si>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</si>
  <si>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</si>
  <si>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</si>
  <si>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</si>
  <si>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</si>
  <si>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</si>
  <si>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</si>
  <si>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</si>
  <si>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</si>
  <si>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</si>
  <si>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</si>
  <si>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</si>
  <si>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</si>
  <si>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</si>
  <si>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</si>
  <si>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</si>
  <si>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</si>
  <si>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</si>
  <si>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</si>
  <si>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</si>
  <si>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</si>
  <si>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</si>
  <si>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</si>
  <si>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</si>
  <si>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</si>
  <si>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</si>
  <si>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</si>
  <si>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</si>
  <si>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</si>
  <si>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</si>
  <si>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</si>
  <si>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</si>
  <si>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</si>
  <si>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</si>
  <si>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</si>
  <si>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</si>
  <si>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</si>
  <si>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</si>
  <si>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</si>
  <si>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</si>
  <si>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</si>
  <si>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</si>
  <si>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</si>
  <si>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</si>
  <si>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</si>
  <si>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</si>
  <si>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</si>
  <si>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</si>
  <si>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</si>
  <si>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</si>
  <si>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</si>
  <si>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</si>
  <si>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</si>
  <si>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</si>
  <si>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</si>
  <si>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</si>
  <si>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</si>
  <si>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</si>
  <si>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</si>
  <si>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</si>
  <si>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</si>
  <si>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</si>
  <si>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</si>
  <si>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</si>
  <si>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</si>
  <si>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</si>
  <si>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</si>
  <si>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</si>
  <si>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</si>
  <si>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</si>
  <si>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</si>
  <si>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</si>
  <si>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</si>
  <si>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</si>
  <si>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</si>
  <si>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</si>
  <si>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</si>
  <si>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</si>
  <si>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</si>
  <si>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</si>
  <si>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</si>
  <si>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</si>
  <si>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</si>
  <si>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</si>
  <si>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</si>
  <si>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</si>
  <si>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</si>
  <si>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</si>
  <si>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</si>
  <si>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</si>
  <si>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</si>
  <si>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</si>
  <si>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</si>
  <si>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</si>
  <si>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</si>
  <si>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</si>
  <si>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</si>
  <si>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</si>
  <si>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</si>
  <si>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</si>
  <si>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</si>
  <si>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</si>
  <si>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</si>
  <si>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</si>
  <si>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</si>
  <si>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</si>
  <si>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</si>
  <si>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</si>
  <si>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</si>
  <si>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</si>
  <si>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</si>
  <si>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</si>
  <si>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</si>
  <si>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</si>
  <si>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</si>
  <si>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</si>
  <si>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</si>
  <si>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</si>
  <si>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</si>
  <si>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</si>
  <si>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</si>
  <si>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</si>
  <si>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</si>
  <si>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</si>
  <si>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</si>
  <si>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</si>
  <si>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</si>
  <si>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</si>
  <si>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</si>
  <si>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</si>
  <si>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</si>
  <si>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</si>
  <si>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</si>
  <si>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</si>
  <si>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</si>
  <si>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</si>
  <si>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</si>
  <si>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</si>
  <si>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</si>
  <si>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</si>
  <si>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</si>
  <si>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</si>
  <si>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</si>
  <si>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</si>
  <si>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</si>
  <si>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</si>
  <si>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</si>
  <si>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</si>
  <si>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</si>
  <si>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</si>
  <si>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</si>
  <si>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</si>
  <si>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</si>
  <si>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</si>
  <si>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</si>
  <si>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</si>
  <si>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</si>
  <si>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</si>
  <si>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</si>
  <si>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</si>
  <si>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</si>
  <si>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</si>
  <si>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</si>
  <si>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</si>
  <si>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</si>
  <si>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</si>
  <si>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</si>
  <si>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</si>
  <si>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</si>
  <si>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</si>
  <si>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</si>
  <si>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</si>
  <si>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</si>
  <si>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</si>
  <si>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</si>
  <si>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</si>
  <si>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</si>
  <si>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</si>
  <si>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</si>
  <si>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</si>
  <si>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</si>
  <si>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</si>
  <si>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</si>
  <si>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</si>
  <si>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</si>
  <si>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</si>
  <si>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</si>
  <si>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</si>
  <si>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</si>
  <si>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</si>
  <si>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</si>
  <si>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</si>
  <si>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</si>
  <si>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</si>
  <si>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</si>
  <si>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</si>
  <si>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</si>
  <si>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</si>
  <si>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</si>
  <si>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</si>
  <si>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</si>
  <si>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</si>
  <si>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</si>
  <si>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</si>
  <si>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</si>
  <si>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</si>
  <si>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</si>
  <si>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</si>
  <si>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</si>
  <si>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</si>
  <si>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</si>
  <si>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</si>
  <si>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</si>
  <si>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</si>
  <si>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</si>
  <si>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</si>
  <si>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</si>
  <si>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</si>
  <si>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</si>
  <si>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</si>
  <si>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</si>
  <si>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</si>
  <si>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</si>
  <si>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</si>
  <si>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</si>
  <si>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</si>
  <si>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</si>
  <si>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</si>
  <si>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</si>
  <si>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</si>
  <si>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</si>
  <si>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</si>
  <si>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</si>
  <si>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</si>
  <si>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</si>
  <si>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</si>
  <si>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</si>
  <si>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</si>
  <si>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</si>
  <si>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</si>
  <si>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</si>
  <si>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</si>
  <si>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</si>
  <si>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</si>
  <si>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</si>
  <si>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</si>
  <si>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</si>
  <si>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</si>
  <si>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</si>
  <si>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</si>
  <si>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</si>
  <si>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</si>
  <si>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</si>
  <si>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</si>
  <si>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</si>
  <si>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</si>
  <si>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</si>
  <si>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</si>
  <si>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</si>
  <si>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</si>
  <si>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</si>
  <si>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</si>
  <si>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</si>
  <si>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</si>
  <si>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</si>
  <si>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</si>
  <si>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</si>
  <si>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</si>
  <si>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</si>
  <si>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</si>
  <si>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</si>
  <si>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</si>
  <si>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</si>
  <si>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</si>
  <si>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</si>
  <si>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</si>
  <si>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</si>
  <si>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</si>
  <si>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</si>
  <si>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</si>
  <si>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</si>
  <si>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</si>
  <si>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</si>
  <si>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</si>
  <si>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</si>
  <si>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</si>
  <si>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</si>
  <si>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</si>
  <si>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</si>
  <si>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</si>
  <si>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</si>
  <si>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</si>
  <si>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</si>
  <si>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</si>
  <si>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</si>
  <si>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</si>
  <si>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</si>
  <si>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</si>
  <si>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</si>
  <si>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</si>
  <si>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</si>
  <si>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</si>
  <si>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</si>
  <si>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</si>
  <si>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</si>
  <si>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</si>
  <si>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</si>
  <si>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</si>
  <si>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</si>
  <si>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</si>
  <si>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</si>
  <si>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</si>
  <si>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</si>
  <si>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</si>
  <si>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</si>
  <si>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</si>
  <si>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</si>
  <si>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</si>
  <si>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</si>
  <si>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</si>
  <si>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</si>
  <si>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</si>
  <si>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</si>
  <si>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</si>
  <si>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</si>
  <si>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</si>
  <si>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</si>
  <si>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</si>
  <si>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</si>
  <si>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</si>
  <si>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</si>
  <si>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</si>
  <si>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</si>
  <si>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</si>
  <si>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</si>
  <si>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</si>
  <si>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</si>
  <si>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</si>
  <si>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</si>
  <si>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</si>
  <si>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</si>
  <si>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</si>
  <si>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</si>
  <si>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</si>
  <si>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</si>
  <si>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</si>
  <si>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</si>
  <si>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</si>
  <si>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</si>
  <si>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</si>
  <si>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</si>
  <si>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</si>
  <si>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</si>
  <si>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</si>
  <si>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</si>
  <si>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</si>
  <si>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</si>
  <si>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</si>
  <si>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</si>
  <si>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</si>
  <si>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</si>
  <si>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</si>
  <si>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</si>
  <si>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</si>
  <si>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</si>
  <si>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</si>
  <si>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</si>
  <si>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</si>
  <si>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</si>
  <si>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</si>
  <si>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</si>
  <si>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</si>
  <si>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</si>
  <si>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</si>
  <si>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</si>
  <si>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</si>
  <si>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</si>
  <si>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</si>
  <si>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</si>
  <si>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</si>
  <si>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</si>
  <si>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</si>
  <si>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</si>
  <si>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</si>
  <si>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</si>
  <si>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</si>
  <si>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</si>
  <si>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</si>
  <si>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</si>
  <si>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</si>
  <si>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</si>
  <si>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</si>
  <si>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</si>
  <si>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</si>
  <si>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</si>
  <si>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</si>
  <si>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</si>
  <si>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</si>
  <si>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</si>
  <si>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</si>
  <si>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</si>
  <si>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</si>
  <si>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</si>
  <si>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</si>
  <si>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</si>
  <si>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</si>
  <si>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</si>
  <si>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</si>
  <si>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</si>
  <si>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</si>
  <si>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</si>
  <si>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</si>
  <si>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</si>
  <si>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</si>
  <si>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</si>
  <si>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</si>
  <si>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</si>
  <si>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</si>
  <si>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</si>
  <si>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</si>
  <si>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</si>
  <si>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</si>
  <si>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</si>
  <si>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</si>
  <si>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</si>
  <si>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</si>
  <si>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</si>
  <si>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</si>
  <si>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</si>
  <si>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</si>
  <si>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</si>
  <si>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</si>
  <si>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</si>
  <si>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</si>
  <si>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</si>
  <si>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</si>
  <si>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</si>
  <si>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</si>
  <si>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</si>
  <si>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</si>
  <si>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</si>
  <si>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</si>
  <si>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</si>
  <si>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</si>
  <si>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</si>
  <si>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</si>
  <si>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</si>
  <si>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</si>
  <si>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</si>
  <si>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</si>
  <si>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</si>
  <si>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</si>
  <si>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</si>
  <si>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</si>
  <si>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</si>
  <si>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</si>
  <si>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</si>
  <si>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</si>
  <si>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</si>
  <si>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</si>
  <si>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</si>
  <si>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</si>
  <si>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</si>
  <si>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</si>
  <si>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</si>
  <si>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</si>
  <si>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</si>
  <si>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</si>
  <si>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</si>
  <si>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</si>
  <si>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</si>
  <si>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</si>
  <si>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</si>
  <si>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</si>
  <si>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</si>
  <si>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</si>
  <si>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</si>
  <si>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</si>
  <si>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</si>
  <si>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</si>
  <si>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</si>
  <si>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</si>
  <si>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</si>
  <si>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</si>
  <si>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</si>
  <si>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</si>
  <si>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</si>
  <si>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</si>
  <si>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</si>
  <si>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</si>
  <si>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</si>
  <si>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</si>
  <si>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</si>
  <si>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</si>
  <si>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</si>
  <si>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</si>
  <si>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</si>
  <si>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</si>
  <si>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</si>
  <si>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</si>
  <si>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</si>
  <si>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</si>
  <si>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</si>
  <si>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</si>
  <si>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</si>
  <si>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</si>
  <si>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</si>
  <si>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</si>
  <si>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</si>
  <si>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</si>
  <si>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</si>
  <si>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</si>
  <si>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</si>
  <si>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</si>
  <si>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</si>
  <si>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</si>
  <si>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</si>
  <si>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</si>
  <si>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</si>
  <si>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</si>
  <si>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</si>
  <si>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</si>
  <si>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</si>
  <si>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</si>
  <si>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</si>
  <si>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</si>
  <si>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</si>
  <si>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</si>
  <si>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</si>
  <si>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</si>
  <si>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</si>
  <si>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</si>
  <si>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</si>
  <si>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</si>
  <si>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</si>
  <si>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</si>
  <si>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</si>
  <si>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</si>
  <si>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</si>
  <si>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</si>
  <si>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</si>
  <si>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</si>
  <si>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</si>
  <si>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</si>
  <si>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</si>
  <si>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</si>
  <si>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</si>
  <si>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</si>
  <si>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</si>
  <si>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</si>
  <si>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</si>
  <si>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</si>
  <si>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</si>
  <si>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</si>
  <si>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</si>
  <si>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</si>
  <si>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</si>
  <si>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</si>
  <si>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</si>
  <si>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</si>
  <si>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</si>
  <si>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</si>
  <si>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</si>
  <si>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</si>
  <si>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</si>
  <si>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</si>
  <si>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</si>
  <si>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</si>
  <si>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</si>
  <si>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</si>
  <si>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</si>
  <si>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</si>
  <si>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</si>
  <si>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</si>
  <si>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</si>
  <si>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</si>
  <si>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</si>
  <si>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</si>
  <si>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</si>
  <si>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</si>
  <si>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</si>
  <si>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</si>
  <si>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</si>
  <si>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</si>
  <si>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</si>
  <si>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</si>
  <si>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</si>
  <si>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</si>
  <si>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</si>
  <si>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</si>
  <si>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</si>
  <si>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</si>
  <si>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</si>
  <si>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</si>
  <si>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</si>
  <si>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</si>
  <si>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</si>
  <si>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</si>
  <si>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</si>
  <si>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</si>
  <si>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</si>
  <si>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</si>
  <si>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</si>
  <si>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</si>
  <si>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</si>
  <si>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</si>
  <si>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</si>
  <si>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</si>
  <si>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</si>
  <si>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</si>
  <si>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</si>
  <si>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</si>
  <si>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</si>
  <si>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</si>
  <si>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</si>
  <si>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</si>
  <si>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</si>
  <si>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</si>
  <si>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</si>
  <si>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</si>
  <si>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</si>
  <si>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</si>
  <si>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</si>
  <si>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</si>
  <si>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</si>
  <si>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</si>
  <si>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</si>
  <si>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</si>
  <si>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</si>
  <si>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</si>
  <si>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</si>
  <si>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</si>
  <si>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</si>
  <si>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</si>
  <si>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</si>
  <si>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</si>
  <si>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</si>
  <si>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</si>
  <si>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</si>
  <si>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</si>
  <si>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</si>
  <si>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</si>
  <si>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</si>
  <si>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</si>
  <si>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</si>
  <si>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</si>
  <si>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</si>
  <si>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</si>
  <si>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</si>
  <si>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</si>
  <si>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</si>
  <si>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</si>
  <si>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</si>
  <si>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</si>
  <si>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</si>
  <si>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</si>
  <si>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</si>
  <si>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</si>
  <si>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</si>
  <si>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</si>
  <si>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</si>
  <si>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</si>
  <si>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</si>
  <si>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</si>
  <si>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</si>
  <si>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</si>
  <si>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</si>
  <si>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</si>
  <si>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</si>
  <si>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</si>
  <si>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</si>
  <si>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</si>
  <si>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</si>
  <si>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</si>
  <si>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</si>
  <si>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</si>
  <si>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</si>
  <si>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</si>
  <si>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</si>
  <si>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</si>
  <si>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</si>
  <si>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</si>
  <si>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</si>
  <si>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</si>
  <si>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</si>
  <si>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</si>
  <si>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</si>
  <si>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</si>
  <si>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</si>
  <si>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</si>
  <si>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</si>
  <si>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</si>
  <si>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</si>
  <si>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</si>
  <si>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</si>
  <si>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</si>
  <si>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</si>
  <si>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</si>
  <si>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</si>
  <si>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</si>
  <si>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</si>
  <si>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</si>
  <si>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</si>
  <si>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</si>
  <si>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</si>
  <si>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</si>
  <si>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</si>
  <si>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</si>
  <si>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</si>
  <si>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</si>
  <si>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</si>
  <si>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</si>
  <si>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</si>
  <si>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</si>
  <si>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</si>
  <si>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</si>
  <si>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</si>
  <si>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</si>
  <si>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</si>
  <si>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</si>
  <si>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</si>
  <si>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</si>
  <si>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</si>
  <si>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</si>
  <si>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</si>
  <si>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</si>
  <si>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</si>
  <si>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</si>
  <si>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</si>
  <si>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</si>
  <si>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</si>
  <si>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</si>
  <si>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</si>
  <si>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</si>
  <si>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</si>
  <si>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</si>
  <si>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</si>
  <si>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</si>
  <si>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</si>
  <si>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</si>
  <si>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</si>
  <si>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</si>
  <si>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</si>
  <si>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</si>
  <si>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</si>
  <si>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</si>
  <si>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</si>
  <si>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</si>
  <si>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</si>
  <si>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</si>
  <si>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</si>
  <si>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</si>
  <si>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</si>
  <si>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</si>
  <si>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</si>
  <si>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</si>
  <si>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</si>
  <si>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</si>
  <si>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</si>
  <si>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</si>
  <si>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</si>
  <si>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</si>
  <si>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</si>
  <si>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</si>
  <si>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</si>
  <si>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</si>
  <si>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</si>
  <si>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</si>
  <si>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</si>
  <si>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</si>
  <si>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</si>
  <si>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</si>
  <si>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</si>
  <si>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</si>
  <si>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</si>
  <si>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</si>
  <si>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</si>
  <si>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</si>
  <si>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</si>
  <si>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</si>
  <si>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</si>
  <si>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</si>
  <si>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</si>
  <si>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</si>
  <si>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</si>
  <si>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</si>
  <si>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</si>
  <si>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</si>
  <si>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</si>
  <si>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</si>
  <si>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</si>
  <si>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</si>
  <si>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</si>
  <si>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</si>
  <si>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</si>
  <si>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</si>
  <si>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</si>
  <si>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</si>
  <si>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</si>
  <si>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</si>
  <si>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</si>
  <si>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</si>
  <si>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</si>
  <si>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</si>
  <si>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</si>
  <si>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</si>
  <si>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</si>
  <si>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</si>
  <si>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</si>
  <si>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</si>
  <si>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</si>
  <si>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</si>
  <si>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</si>
  <si>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</si>
  <si>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</si>
  <si>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</si>
  <si>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</si>
  <si>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</si>
  <si>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</si>
  <si>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</si>
  <si>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</si>
  <si>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</si>
  <si>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</si>
  <si>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</si>
  <si>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</si>
  <si>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</si>
  <si>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</si>
  <si>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</si>
  <si>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</si>
  <si>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</si>
  <si>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</si>
  <si>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</si>
  <si>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</si>
  <si>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</si>
  <si>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</si>
  <si>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</si>
  <si>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</si>
  <si>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</si>
  <si>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</si>
  <si>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</si>
  <si>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</si>
  <si>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</si>
  <si>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</si>
  <si>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</si>
  <si>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</si>
  <si>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</si>
  <si>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</si>
  <si>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</si>
  <si>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</si>
  <si>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</si>
  <si>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</si>
  <si>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</si>
  <si>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</si>
  <si>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</si>
  <si>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</si>
  <si>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</si>
  <si>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</si>
  <si>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</si>
  <si>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</si>
  <si>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</si>
  <si>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</si>
  <si>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</si>
  <si>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</si>
  <si>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</si>
  <si>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</si>
  <si>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</si>
  <si>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</si>
  <si>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</si>
  <si>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</si>
  <si>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</si>
  <si>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</si>
  <si>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</si>
  <si>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</si>
  <si>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</si>
  <si>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</si>
  <si>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</si>
  <si>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</si>
  <si>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</si>
  <si>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</si>
  <si>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</si>
  <si>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</si>
  <si>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</si>
  <si>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</si>
  <si>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</si>
  <si>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</si>
  <si>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</si>
  <si>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</si>
  <si>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</si>
  <si>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</si>
  <si>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</si>
  <si>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</si>
  <si>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</si>
  <si>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</si>
  <si>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</si>
  <si>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</si>
  <si>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</si>
  <si>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</si>
  <si>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</si>
  <si>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</si>
  <si>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</si>
  <si>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</si>
  <si>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</si>
  <si>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</si>
  <si>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</si>
  <si>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</si>
  <si>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</si>
  <si>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</si>
  <si>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</si>
  <si>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</si>
  <si>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</si>
  <si>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</si>
  <si>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</si>
  <si>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</si>
  <si>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</si>
  <si>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</si>
  <si>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</si>
  <si>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</si>
  <si>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</si>
  <si>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</si>
  <si>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</si>
  <si>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</si>
  <si>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</si>
  <si>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</si>
  <si>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</si>
  <si>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</si>
  <si>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</si>
  <si>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</si>
  <si>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</si>
  <si>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</si>
  <si>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</si>
  <si>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</si>
  <si>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</si>
  <si>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</si>
  <si>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</si>
  <si>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</si>
  <si>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</si>
  <si>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</si>
  <si>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</si>
  <si>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</si>
  <si>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</si>
  <si>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</si>
  <si>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</si>
  <si>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</si>
  <si>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</si>
  <si>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</si>
  <si>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</si>
  <si>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</si>
  <si>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</si>
  <si>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</si>
  <si>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</si>
  <si>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</si>
  <si>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</si>
  <si>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</si>
  <si>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</si>
  <si>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</si>
  <si>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</si>
  <si>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</si>
  <si>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</si>
  <si>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</si>
  <si>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</si>
  <si>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</si>
  <si>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</si>
  <si>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</si>
  <si>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</si>
  <si>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</si>
  <si>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</si>
  <si>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</si>
  <si>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</si>
  <si>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</si>
  <si>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</si>
  <si>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</si>
  <si>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</si>
  <si>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</si>
  <si>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</si>
  <si>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</si>
  <si>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</si>
  <si>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</si>
  <si>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</si>
  <si>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</si>
  <si>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</si>
  <si>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</si>
  <si>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</si>
  <si>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</si>
  <si>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</si>
  <si>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</si>
  <si>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</si>
  <si>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</si>
  <si>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</si>
  <si>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</si>
  <si>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</si>
  <si>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</si>
  <si>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</si>
  <si>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</si>
  <si>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</si>
  <si>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</si>
  <si>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</si>
  <si>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</si>
  <si>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</si>
  <si>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</si>
  <si>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</si>
  <si>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</si>
  <si>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</si>
  <si>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</si>
  <si>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</si>
  <si>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</si>
  <si>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</si>
  <si>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</si>
  <si>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</si>
  <si>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</si>
  <si>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</si>
  <si>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</si>
  <si>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</si>
  <si>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</si>
  <si>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</si>
  <si>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</si>
  <si>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</si>
  <si>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</si>
  <si>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</si>
  <si>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</si>
  <si>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</si>
  <si>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</si>
  <si>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</si>
  <si>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</si>
  <si>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</si>
  <si>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</si>
  <si>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</si>
  <si>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</si>
  <si>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</si>
  <si>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</si>
  <si>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</si>
  <si>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</si>
  <si>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</si>
  <si>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</si>
  <si>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</si>
  <si>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</si>
  <si>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</si>
  <si>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</si>
  <si>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</si>
  <si>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</si>
  <si>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</si>
  <si>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</si>
  <si>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</si>
  <si>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</si>
  <si>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</si>
  <si>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</si>
  <si>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</si>
  <si>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</si>
  <si>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</si>
  <si>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</si>
  <si>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</si>
  <si>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</si>
  <si>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</si>
  <si>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</si>
  <si>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</si>
  <si>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</si>
  <si>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</si>
  <si>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</si>
  <si>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</si>
  <si>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</si>
  <si>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</si>
  <si>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</si>
  <si>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</si>
  <si>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</si>
  <si>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</si>
  <si>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</si>
  <si>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</si>
  <si>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</si>
  <si>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</si>
  <si>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</si>
  <si>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</si>
  <si>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</si>
  <si>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</si>
  <si>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</si>
  <si>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</si>
  <si>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</si>
  <si>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</si>
  <si>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</si>
  <si>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</si>
  <si>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</si>
  <si>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</si>
  <si>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</si>
  <si>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</si>
  <si>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</si>
  <si>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</si>
  <si>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</si>
  <si>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</si>
  <si>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</si>
  <si>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</si>
  <si>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</si>
  <si>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</si>
  <si>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</si>
  <si>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</si>
  <si>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</si>
  <si>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</si>
  <si>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</si>
  <si>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</si>
  <si>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</si>
  <si>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</si>
  <si>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</si>
  <si>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</si>
  <si>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</si>
  <si>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</si>
  <si>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</si>
  <si>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</si>
  <si>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</si>
  <si>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</si>
  <si>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</si>
  <si>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</si>
  <si>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</si>
  <si>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</si>
  <si>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</si>
  <si>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</si>
  <si>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</si>
  <si>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</si>
  <si>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</si>
  <si>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</si>
  <si>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</si>
  <si>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</si>
  <si>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</si>
  <si>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</si>
  <si>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</si>
  <si>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</si>
  <si>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</si>
  <si>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</si>
  <si>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</si>
  <si>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</si>
  <si>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</si>
  <si>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</si>
  <si>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</si>
  <si>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</si>
  <si>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</si>
  <si>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</si>
  <si>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</si>
  <si>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</si>
  <si>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</si>
  <si>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</si>
  <si>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</si>
  <si>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</si>
  <si>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</si>
  <si>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</si>
  <si>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</si>
  <si>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</si>
  <si>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</si>
  <si>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</si>
  <si>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</si>
  <si>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</si>
  <si>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</si>
  <si>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</si>
  <si>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</si>
  <si>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</si>
  <si>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</si>
  <si>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</si>
  <si>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</si>
  <si>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</si>
  <si>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</si>
  <si>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</si>
  <si>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</si>
  <si>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</si>
  <si>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</si>
  <si>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</si>
  <si>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</si>
  <si>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</si>
  <si>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</si>
  <si>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</si>
  <si>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</si>
  <si>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</si>
  <si>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</si>
  <si>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</si>
  <si>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</si>
  <si>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</si>
  <si>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</si>
  <si>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</si>
  <si>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</si>
  <si>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</si>
  <si>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</si>
  <si>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</si>
  <si>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</si>
  <si>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</si>
  <si>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</si>
  <si>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</si>
  <si>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</si>
  <si>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</si>
  <si>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</si>
  <si>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</si>
  <si>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</si>
  <si>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</si>
  <si>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</si>
  <si>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</si>
  <si>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</si>
  <si>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</si>
  <si>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</si>
  <si>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</si>
  <si>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</si>
  <si>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</si>
  <si>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</si>
  <si>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</si>
  <si>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</si>
  <si>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</si>
  <si>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</si>
  <si>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</si>
  <si>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</si>
  <si>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</si>
  <si>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</si>
  <si>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</si>
  <si>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</si>
  <si>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</si>
  <si>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</si>
  <si>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</si>
  <si>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</si>
  <si>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</si>
  <si>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</si>
  <si>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</si>
  <si>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</si>
  <si>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</si>
  <si>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</si>
  <si>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</si>
  <si>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</si>
  <si>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</si>
  <si>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</si>
  <si>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</si>
  <si>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</si>
  <si>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</si>
  <si>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</si>
  <si>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</si>
  <si>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</si>
  <si>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</si>
  <si>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</si>
  <si>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</si>
  <si>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</si>
  <si>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</si>
  <si>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</si>
  <si>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</si>
  <si>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</si>
  <si>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</si>
  <si>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</si>
  <si>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</si>
  <si>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</si>
  <si>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</si>
  <si>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</si>
  <si>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</si>
  <si>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</si>
  <si>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</si>
  <si>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</si>
  <si>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</si>
  <si>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</si>
  <si>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</si>
  <si>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</si>
  <si>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</si>
  <si>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</si>
  <si>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</si>
  <si>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</si>
  <si>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</si>
  <si>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</si>
  <si>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</si>
  <si>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</si>
  <si>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</si>
  <si>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</si>
  <si>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</si>
  <si>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</si>
  <si>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</si>
  <si>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</si>
  <si>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</si>
  <si>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</si>
  <si>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</si>
  <si>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</si>
  <si>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</si>
  <si>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</si>
  <si>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</si>
  <si>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</si>
  <si>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</si>
  <si>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</si>
  <si>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</si>
  <si>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</si>
  <si>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</si>
  <si>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</si>
  <si>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</si>
  <si>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</si>
  <si>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</si>
  <si>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</si>
  <si>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</si>
  <si>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</si>
  <si>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</si>
  <si>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</si>
  <si>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</si>
  <si>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</si>
  <si>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</si>
  <si>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</si>
  <si>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</si>
  <si>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</si>
  <si>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</si>
  <si>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</si>
  <si>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</si>
  <si>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</si>
  <si>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</si>
  <si>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</si>
  <si>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</si>
  <si>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</si>
  <si>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</si>
  <si>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</si>
  <si>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</si>
  <si>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</si>
  <si>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</si>
  <si>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</si>
  <si>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</si>
  <si>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</si>
  <si>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</si>
  <si>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</si>
  <si>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</si>
  <si>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</si>
  <si>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</si>
  <si>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</si>
  <si>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</si>
  <si>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</si>
  <si>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</si>
  <si>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</si>
  <si>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</si>
  <si>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</si>
  <si>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</si>
  <si>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</si>
  <si>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</si>
  <si>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</si>
  <si>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</si>
  <si>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</si>
  <si>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</si>
  <si>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</si>
  <si>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</si>
  <si>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</si>
  <si>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</si>
  <si>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</si>
  <si>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</si>
  <si>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</si>
  <si>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</si>
  <si>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</si>
  <si>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</si>
  <si>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</si>
  <si>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</si>
  <si>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</si>
  <si>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</si>
  <si>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</si>
  <si>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</si>
  <si>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</si>
  <si>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</si>
  <si>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</si>
  <si>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</si>
  <si>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</si>
  <si>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</si>
  <si>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</si>
  <si>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</si>
  <si>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</si>
  <si>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</si>
  <si>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</si>
  <si>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</si>
  <si>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</si>
  <si>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</si>
  <si>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</si>
  <si>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</si>
  <si>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</si>
  <si>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</si>
  <si>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</si>
  <si>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</si>
  <si>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</si>
  <si>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</si>
  <si>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</si>
  <si>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</si>
  <si>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</si>
  <si>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</si>
  <si>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</si>
  <si>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</si>
  <si>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</si>
  <si>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</si>
  <si>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</si>
  <si>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</si>
  <si>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</si>
  <si>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</si>
  <si>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</si>
  <si>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</si>
  <si>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</si>
  <si>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</si>
  <si>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</si>
  <si>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</si>
  <si>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</si>
  <si>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</si>
  <si>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</si>
  <si>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</si>
  <si>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</si>
  <si>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</si>
  <si>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</si>
  <si>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</si>
  <si>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</si>
  <si>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</si>
  <si>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</si>
  <si>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</si>
  <si>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</si>
  <si>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</si>
  <si>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</si>
  <si>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</si>
  <si>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</si>
  <si>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</si>
  <si>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</si>
  <si>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</si>
  <si>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</si>
  <si>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</si>
  <si>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</si>
  <si>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</si>
  <si>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</si>
  <si>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</si>
  <si>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</si>
  <si>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</si>
  <si>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</si>
  <si>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</si>
  <si>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</si>
  <si>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</si>
  <si>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</si>
  <si>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</si>
  <si>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</si>
  <si>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</si>
  <si>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</si>
  <si>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</si>
  <si>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</si>
  <si>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</si>
  <si>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</si>
  <si>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</si>
  <si>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</si>
  <si>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</si>
  <si>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</si>
  <si>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</si>
  <si>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</si>
  <si>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</si>
  <si>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</si>
  <si>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</si>
  <si>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</si>
  <si>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</si>
  <si>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</si>
  <si>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</si>
  <si>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</si>
  <si>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</si>
  <si>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</si>
  <si>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</si>
  <si>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</si>
  <si>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</si>
  <si>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</si>
  <si>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</si>
  <si>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</si>
  <si>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</si>
  <si>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</si>
  <si>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</si>
  <si>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</si>
  <si>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</si>
  <si>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</si>
  <si>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</si>
  <si>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</si>
  <si>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</si>
  <si>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</si>
  <si>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</si>
  <si>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</si>
  <si>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</si>
  <si>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</si>
  <si>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</si>
  <si>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</si>
  <si>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</si>
  <si>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</si>
  <si>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</si>
  <si>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</si>
  <si>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</si>
  <si>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</si>
  <si>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</si>
  <si>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</si>
  <si>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</si>
  <si>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</si>
  <si>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</si>
  <si>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</si>
  <si>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</si>
  <si>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</si>
  <si>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</si>
  <si>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</si>
  <si>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</si>
  <si>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</si>
  <si>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</si>
  <si>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</si>
  <si>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</si>
  <si>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</si>
  <si>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</si>
  <si>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</si>
  <si>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</si>
  <si>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</si>
  <si>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</si>
  <si>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</si>
  <si>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</si>
  <si>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</si>
  <si>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</si>
  <si>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</si>
  <si>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</si>
  <si>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</si>
  <si>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</si>
  <si>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</si>
  <si>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</si>
  <si>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</si>
  <si>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</si>
  <si>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</si>
  <si>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</si>
  <si>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</si>
  <si>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</si>
  <si>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</si>
  <si>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</si>
  <si>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</si>
  <si>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</si>
  <si>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</si>
  <si>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</si>
  <si>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</si>
  <si>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</si>
  <si>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</si>
  <si>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</si>
  <si>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</si>
  <si>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</si>
  <si>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</si>
  <si>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</si>
  <si>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</si>
  <si>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</si>
  <si>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</si>
  <si>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</si>
  <si>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</si>
  <si>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</si>
  <si>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</si>
  <si>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</si>
  <si>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</si>
  <si>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</si>
  <si>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</si>
  <si>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</si>
  <si>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</si>
  <si>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</si>
  <si>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</si>
  <si>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</si>
  <si>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</si>
  <si>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</si>
  <si>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</si>
  <si>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</si>
  <si>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</si>
  <si>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</si>
  <si>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</si>
  <si>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</si>
  <si>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</si>
  <si>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</si>
  <si>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</si>
  <si>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</si>
  <si>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</si>
  <si>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</si>
  <si>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</si>
  <si>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</si>
  <si>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</si>
  <si>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</si>
  <si>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</si>
  <si>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</si>
  <si>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</si>
  <si>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</si>
  <si>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</si>
  <si>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</si>
  <si>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</si>
  <si>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</si>
  <si>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</si>
  <si>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</si>
  <si>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</si>
  <si>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</si>
  <si>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</si>
  <si>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</si>
  <si>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</si>
  <si>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</si>
  <si>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</si>
  <si>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</si>
  <si>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</si>
  <si>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</si>
  <si>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</si>
  <si>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</si>
  <si>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</si>
  <si>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</si>
  <si>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</si>
  <si>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</si>
  <si>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</si>
  <si>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</si>
  <si>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</si>
  <si>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</si>
  <si>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</si>
  <si>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</si>
  <si>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</si>
  <si>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</si>
  <si>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</si>
  <si>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</si>
  <si>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</si>
  <si>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</si>
  <si>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</si>
  <si>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</si>
  <si>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</si>
  <si>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</si>
  <si>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</si>
  <si>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</si>
  <si>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</si>
  <si>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</si>
  <si>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</si>
  <si>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</si>
  <si>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</si>
  <si>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</si>
  <si>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</si>
  <si>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</si>
  <si>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</si>
  <si>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</si>
  <si>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</si>
  <si>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</si>
  <si>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</si>
  <si>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</si>
  <si>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</si>
  <si>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</si>
  <si>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</si>
  <si>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</si>
  <si>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</si>
  <si>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</si>
  <si>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</si>
  <si>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</si>
  <si>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</si>
  <si>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</si>
  <si>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</si>
  <si>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</si>
  <si>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</si>
  <si>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</si>
  <si>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</si>
  <si>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</si>
  <si>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</si>
  <si>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</si>
  <si>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</si>
  <si>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</si>
  <si>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</si>
  <si>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</si>
  <si>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</si>
  <si>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</si>
  <si>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</si>
  <si>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</si>
  <si>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</si>
  <si>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</si>
  <si>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</si>
  <si>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</si>
  <si>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</si>
  <si>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</si>
  <si>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</si>
  <si>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</si>
  <si>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</si>
  <si>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</si>
  <si>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</si>
  <si>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</si>
  <si>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</si>
  <si>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</si>
  <si>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</si>
  <si>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</si>
  <si>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</si>
  <si>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</si>
  <si>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</si>
  <si>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</si>
  <si>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</si>
  <si>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</si>
  <si>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</si>
  <si>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</si>
  <si>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</si>
  <si>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</si>
  <si>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</si>
  <si>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</si>
  <si>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</si>
  <si>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</si>
  <si>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</si>
  <si>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</si>
  <si>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</si>
  <si>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</si>
  <si>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</si>
  <si>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</si>
  <si>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</si>
  <si>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</si>
  <si>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</si>
  <si>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</si>
  <si>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</si>
  <si>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</si>
  <si>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</si>
  <si>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</si>
  <si>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</si>
  <si>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</si>
  <si>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</si>
  <si>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</si>
  <si>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</si>
  <si>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</si>
  <si>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</si>
  <si>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</si>
  <si>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</si>
  <si>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</si>
  <si>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</si>
  <si>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</si>
  <si>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</si>
  <si>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</si>
  <si>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</si>
  <si>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</si>
  <si>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</si>
  <si>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</si>
  <si>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</si>
  <si>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</si>
  <si>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</si>
  <si>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</si>
  <si>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</si>
  <si>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</si>
  <si>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</si>
  <si>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</si>
  <si>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</si>
  <si>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</si>
  <si>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</si>
  <si>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</si>
  <si>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</si>
  <si>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</si>
  <si>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</si>
  <si>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</si>
  <si>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</si>
  <si>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</si>
  <si>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</si>
  <si>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</si>
  <si>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</si>
  <si>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</si>
  <si>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</si>
  <si>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</si>
  <si>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</si>
  <si>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</si>
  <si>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</si>
  <si>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</si>
  <si>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</si>
  <si>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</si>
  <si>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</si>
  <si>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</si>
  <si>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</si>
  <si>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</si>
  <si>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</si>
  <si>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</si>
  <si>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</si>
  <si>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</si>
  <si>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</si>
  <si>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</si>
  <si>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</si>
  <si>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</si>
  <si>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</si>
  <si>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</si>
  <si>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</si>
  <si>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</si>
  <si>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</si>
  <si>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</si>
  <si>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</si>
  <si>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</si>
  <si>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</si>
  <si>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</si>
  <si>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</si>
  <si>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</si>
  <si>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</si>
  <si>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</si>
  <si>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</si>
  <si>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</si>
  <si>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</si>
  <si>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</si>
  <si>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</si>
  <si>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</si>
  <si>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</si>
  <si>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</si>
  <si>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</si>
  <si>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</si>
  <si>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</si>
  <si>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</si>
  <si>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</si>
  <si>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</si>
  <si>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</si>
  <si>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</si>
  <si>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</si>
  <si>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</si>
  <si>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</si>
  <si>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</si>
  <si>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</si>
  <si>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</si>
  <si>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</si>
  <si>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</si>
  <si>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</si>
  <si>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</si>
  <si>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</si>
  <si>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</si>
  <si>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</si>
  <si>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</si>
  <si>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</si>
  <si>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</si>
  <si>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</si>
  <si>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</si>
  <si>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</si>
  <si>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</si>
  <si>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</si>
  <si>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</si>
  <si>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</si>
  <si>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</si>
  <si>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</si>
  <si>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</si>
  <si>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</si>
  <si>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</si>
  <si>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</si>
  <si>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</si>
  <si>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</si>
  <si>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</si>
  <si>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</si>
  <si>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</si>
  <si>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</si>
  <si>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</si>
  <si>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</si>
  <si>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</si>
  <si>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</si>
  <si>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</si>
  <si>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</si>
  <si>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</si>
  <si>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</si>
  <si>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</si>
  <si>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</si>
  <si>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</si>
  <si>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</si>
  <si>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</si>
  <si>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</si>
  <si>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</si>
  <si>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</si>
  <si>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</si>
  <si>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</si>
  <si>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</si>
  <si>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</si>
  <si>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</si>
  <si>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</si>
  <si>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</si>
  <si>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</si>
  <si>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</si>
  <si>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</si>
  <si>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</si>
  <si>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</si>
  <si>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</si>
  <si>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</si>
  <si>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</si>
  <si>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</si>
  <si>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</si>
  <si>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</si>
  <si>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</si>
  <si>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</si>
  <si>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</si>
  <si>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</si>
  <si>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</si>
  <si>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</si>
  <si>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</si>
  <si>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</si>
  <si>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</si>
  <si>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</si>
  <si>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</si>
  <si>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</si>
  <si>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</si>
  <si>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</si>
  <si>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</si>
  <si>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</si>
  <si>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</si>
  <si>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</si>
  <si>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</si>
  <si>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</si>
  <si>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</si>
  <si>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</si>
  <si>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</si>
  <si>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</si>
  <si>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</si>
  <si>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</si>
  <si>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</si>
  <si>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</si>
  <si>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</si>
  <si>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</si>
  <si>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</si>
  <si>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</si>
  <si>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</si>
  <si>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</si>
  <si>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</si>
  <si>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</si>
  <si>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</si>
  <si>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</si>
  <si>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</si>
  <si>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</si>
  <si>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</si>
  <si>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</si>
  <si>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</si>
  <si>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</si>
  <si>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</si>
  <si>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</si>
  <si>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</si>
  <si>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</si>
  <si>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</si>
  <si>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</si>
  <si>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</si>
  <si>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</si>
  <si>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</si>
  <si>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</si>
  <si>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</si>
  <si>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</si>
  <si>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</si>
  <si>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</si>
  <si>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</si>
  <si>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</si>
  <si>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</si>
  <si>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</si>
  <si>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</si>
  <si>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</si>
  <si>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</si>
  <si>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</si>
  <si>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</si>
  <si>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</si>
  <si>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</si>
  <si>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</si>
  <si>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</si>
  <si>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</si>
  <si>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</si>
  <si>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</si>
  <si>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</si>
  <si>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</si>
  <si>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</si>
  <si>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</si>
  <si>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</si>
  <si>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</si>
  <si>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</si>
  <si>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</si>
  <si>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</si>
  <si>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</si>
  <si>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</si>
  <si>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</si>
  <si>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</si>
  <si>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</si>
  <si>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</si>
  <si>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</si>
  <si>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</si>
  <si>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</si>
  <si>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</si>
  <si>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</si>
  <si>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</si>
  <si>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</si>
  <si>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</si>
  <si>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</si>
  <si>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</si>
  <si>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</si>
  <si>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</si>
  <si>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</si>
  <si>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</si>
  <si>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</si>
  <si>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</si>
  <si>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</si>
  <si>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</si>
  <si>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</si>
  <si>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</si>
  <si>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</si>
  <si>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</si>
  <si>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</si>
  <si>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</si>
  <si>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</si>
  <si>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</si>
  <si>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</si>
  <si>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</si>
  <si>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</si>
  <si>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</si>
  <si>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</si>
  <si>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</si>
  <si>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</si>
  <si>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</si>
  <si>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</si>
  <si>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</si>
  <si>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</si>
  <si>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</si>
  <si>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</si>
  <si>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</si>
  <si>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</si>
  <si>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</si>
  <si>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</si>
  <si>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</si>
  <si>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</si>
  <si>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</si>
  <si>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</si>
  <si>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</si>
  <si>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</si>
  <si>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</si>
  <si>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</si>
  <si>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</si>
  <si>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</si>
  <si>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</si>
  <si>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</si>
  <si>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</si>
  <si>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</si>
  <si>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</si>
  <si>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</si>
  <si>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</si>
  <si>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</si>
  <si>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</si>
  <si>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</si>
  <si>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</si>
  <si>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</si>
  <si>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</si>
  <si>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</si>
  <si>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</si>
  <si>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</si>
  <si>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</si>
  <si>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</si>
  <si>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</si>
  <si>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</si>
  <si>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</si>
  <si>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</si>
  <si>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</si>
  <si>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</si>
  <si>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</si>
  <si>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</si>
  <si>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</si>
  <si>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</si>
  <si>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</si>
  <si>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</si>
  <si>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</si>
  <si>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</si>
  <si>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</si>
  <si>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</si>
  <si>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</si>
  <si>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</si>
  <si>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</si>
  <si>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</si>
  <si>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</si>
  <si>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</si>
  <si>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</si>
  <si>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</si>
  <si>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</si>
  <si>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</si>
  <si>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</si>
  <si>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</si>
  <si>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</si>
  <si>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</si>
  <si>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</si>
  <si>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</si>
  <si>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</si>
  <si>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</si>
  <si>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</si>
  <si>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</si>
  <si>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</si>
  <si>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</si>
  <si>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</si>
  <si>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</si>
  <si>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</si>
  <si>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</si>
  <si>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</si>
  <si>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</si>
  <si>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</si>
  <si>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</si>
  <si>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</si>
  <si>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</si>
  <si>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</si>
  <si>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</si>
  <si>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</si>
  <si>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</si>
  <si>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</si>
  <si>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</si>
  <si>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</si>
  <si>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</si>
  <si>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</si>
  <si>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</si>
  <si>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</si>
  <si>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</si>
  <si>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</si>
  <si>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</si>
  <si>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</si>
  <si>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</si>
  <si>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</si>
  <si>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</si>
  <si>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</si>
  <si>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</si>
  <si>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</si>
  <si>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</si>
  <si>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</si>
  <si>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</si>
  <si>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</si>
  <si>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</si>
  <si>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</si>
  <si>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</si>
  <si>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</si>
  <si>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</si>
  <si>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</si>
  <si>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</si>
  <si>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</si>
  <si>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</si>
  <si>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</si>
  <si>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</si>
  <si>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</si>
  <si>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</si>
  <si>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</si>
  <si>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</si>
  <si>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</si>
  <si>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</si>
  <si>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</si>
  <si>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</si>
  <si>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</si>
  <si>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</si>
  <si>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</si>
  <si>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</si>
  <si>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</si>
  <si>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</si>
  <si>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</si>
  <si>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</si>
  <si>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</si>
  <si>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</si>
  <si>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</si>
  <si>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</si>
  <si>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</si>
  <si>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</si>
  <si>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</si>
  <si>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</si>
  <si>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</si>
  <si>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</si>
  <si>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</si>
  <si>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</si>
  <si>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</si>
  <si>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</si>
  <si>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</si>
  <si>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</si>
  <si>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</si>
  <si>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</si>
  <si>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</si>
  <si>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</si>
  <si>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</si>
  <si>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</si>
  <si>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</si>
  <si>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</si>
  <si>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</si>
  <si>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</si>
  <si>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</si>
  <si>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</si>
  <si>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</si>
  <si>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</si>
  <si>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</si>
  <si>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</si>
  <si>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</si>
  <si>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</si>
  <si>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</si>
  <si>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</si>
  <si>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</si>
  <si>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</si>
  <si>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</si>
  <si>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</si>
  <si>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</si>
  <si>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</si>
  <si>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</si>
  <si>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</si>
  <si>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</si>
  <si>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</si>
  <si>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</si>
  <si>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</si>
  <si>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</si>
  <si>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</si>
  <si>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</si>
  <si>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</si>
  <si>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</si>
  <si>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</si>
  <si>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</si>
  <si>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</si>
  <si>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</si>
  <si>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</si>
  <si>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</si>
  <si>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</si>
  <si>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</si>
  <si>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</si>
  <si>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</si>
  <si>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</si>
  <si>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</si>
  <si>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</si>
  <si>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</si>
  <si>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</si>
  <si>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</si>
  <si>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</si>
  <si>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</si>
  <si>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</si>
  <si>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</si>
  <si>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</si>
  <si>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</si>
  <si>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</si>
  <si>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</si>
  <si>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</si>
  <si>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</si>
  <si>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</si>
  <si>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</si>
  <si>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</si>
  <si>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</si>
  <si>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</si>
  <si>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</si>
  <si>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</si>
  <si>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</si>
  <si>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</si>
  <si>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</si>
  <si>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</si>
  <si>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</si>
  <si>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</si>
  <si>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</si>
  <si>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</si>
  <si>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</si>
  <si>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</si>
  <si>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</si>
  <si>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</si>
  <si>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</si>
  <si>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</si>
  <si>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</si>
  <si>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</si>
  <si>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</si>
  <si>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</si>
  <si>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</si>
  <si>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</si>
  <si>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</si>
  <si>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</si>
  <si>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</si>
  <si>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</si>
  <si>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</si>
  <si>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</si>
  <si>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</si>
  <si>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</si>
  <si>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</si>
  <si>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</si>
  <si>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</si>
  <si>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</si>
  <si>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</si>
  <si>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</si>
  <si>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</si>
  <si>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</si>
  <si>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</si>
  <si>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</si>
  <si>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</si>
  <si>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</si>
  <si>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</si>
  <si>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</si>
  <si>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</si>
  <si>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</si>
  <si>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</si>
  <si>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</si>
  <si>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</si>
  <si>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</si>
  <si>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</si>
  <si>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</si>
  <si>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</si>
  <si>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</si>
  <si>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</si>
  <si>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</si>
  <si>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</si>
  <si>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</si>
  <si>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</si>
  <si>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</si>
  <si>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</si>
  <si>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</si>
  <si>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</si>
  <si>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</si>
  <si>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</si>
  <si>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</si>
  <si>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</si>
  <si>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</si>
  <si>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</si>
  <si>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</si>
  <si>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</si>
  <si>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</si>
  <si>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</si>
  <si>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</si>
  <si>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</si>
  <si>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</si>
  <si>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</si>
  <si>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</si>
  <si>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</si>
  <si>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</si>
  <si>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</si>
  <si>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</si>
  <si>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</si>
  <si>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</si>
  <si>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</si>
  <si>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</si>
  <si>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</si>
  <si>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</si>
  <si>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</si>
  <si>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</si>
  <si>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</si>
  <si>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</si>
  <si>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</si>
  <si>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</si>
  <si>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</si>
  <si>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</si>
  <si>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</si>
  <si>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</si>
  <si>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</si>
  <si>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</si>
  <si>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</si>
  <si>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</si>
  <si>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</si>
  <si>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</si>
  <si>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</si>
  <si>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</si>
  <si>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</si>
  <si>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</si>
  <si>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</si>
  <si>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</si>
  <si>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</si>
  <si>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</si>
  <si>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</si>
  <si>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</si>
  <si>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</si>
  <si>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</si>
  <si>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</si>
  <si>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</si>
  <si>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</si>
  <si>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</si>
  <si>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</si>
  <si>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</si>
  <si>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</si>
  <si>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</si>
  <si>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</si>
  <si>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</si>
  <si>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</si>
  <si>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</si>
  <si>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</si>
  <si>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</si>
  <si>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</si>
  <si>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</si>
  <si>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</si>
  <si>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</si>
  <si>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</si>
  <si>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</si>
  <si>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</si>
  <si>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</si>
  <si>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</si>
  <si>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</si>
  <si>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</si>
  <si>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</si>
  <si>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</si>
  <si>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</si>
  <si>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</si>
  <si>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</si>
  <si>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</si>
  <si>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</si>
  <si>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</si>
  <si>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</si>
  <si>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</si>
  <si>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</si>
  <si>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</si>
  <si>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</si>
  <si>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</si>
  <si>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</si>
  <si>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</si>
  <si>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</si>
  <si>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</si>
  <si>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</si>
  <si>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</si>
  <si>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</si>
  <si>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</si>
  <si>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</si>
  <si>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</si>
  <si>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</si>
  <si>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</si>
  <si>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</si>
  <si>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</si>
  <si>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</si>
  <si>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</si>
  <si>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</si>
  <si>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</si>
  <si>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</si>
  <si>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</si>
  <si>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</si>
  <si>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</si>
  <si>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</si>
  <si>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</si>
  <si>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</si>
  <si>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</si>
  <si>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</si>
  <si>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</si>
  <si>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</si>
  <si>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</si>
  <si>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</si>
  <si>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</si>
  <si>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</si>
  <si>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</si>
  <si>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</si>
  <si>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</si>
  <si>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</si>
  <si>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</si>
  <si>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</si>
  <si>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</si>
  <si>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</si>
  <si>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</si>
  <si>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</si>
  <si>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</si>
  <si>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</si>
  <si>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</si>
  <si>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</si>
  <si>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</si>
  <si>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</si>
  <si>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</si>
  <si>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</si>
  <si>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</si>
  <si>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</si>
  <si>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</si>
  <si>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</si>
  <si>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</si>
  <si>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</si>
  <si>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</si>
  <si>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</si>
  <si>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</si>
  <si>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</si>
  <si>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</si>
  <si>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</si>
  <si>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</si>
  <si>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</si>
  <si>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</si>
  <si>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</si>
  <si>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</si>
  <si>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</si>
  <si>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</si>
  <si>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</si>
  <si>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</si>
  <si>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</si>
  <si>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</si>
  <si>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</si>
  <si>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</si>
  <si>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</si>
  <si>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</si>
  <si>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</si>
  <si>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</si>
  <si>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</si>
  <si>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</si>
  <si>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</si>
  <si>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</si>
  <si>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</si>
  <si>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</si>
  <si>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</si>
  <si>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</si>
  <si>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</si>
  <si>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</si>
  <si>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</si>
  <si>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</si>
  <si>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</si>
  <si>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</si>
  <si>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</si>
  <si>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</si>
  <si>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</si>
  <si>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</si>
  <si>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</si>
  <si>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</si>
  <si>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</si>
  <si>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</si>
  <si>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</si>
  <si>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</si>
  <si>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</si>
  <si>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</si>
  <si>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</si>
  <si>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</si>
  <si>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</si>
  <si>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</si>
  <si>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</si>
  <si>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</si>
  <si>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</si>
  <si>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</si>
  <si>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</si>
  <si>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</si>
  <si>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</si>
  <si>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</si>
  <si>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</si>
  <si>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</si>
  <si>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</si>
  <si>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</si>
  <si>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</si>
  <si>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</si>
  <si>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</si>
  <si>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</si>
  <si>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</si>
  <si>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</si>
  <si>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</si>
  <si>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</si>
  <si>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</si>
  <si>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</si>
  <si>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</si>
  <si>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</si>
  <si>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</si>
  <si>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</si>
  <si>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</si>
  <si>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</si>
  <si>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</si>
  <si>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</si>
  <si>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</si>
  <si>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</si>
  <si>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</si>
  <si>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</si>
  <si>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</si>
  <si>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</si>
  <si>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</si>
  <si>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</si>
  <si>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</si>
  <si>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</si>
  <si>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</si>
  <si>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</si>
  <si>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</si>
  <si>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</si>
  <si>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</si>
  <si>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</si>
  <si>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</si>
  <si>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</si>
  <si>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</si>
  <si>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</si>
  <si>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</si>
  <si>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</si>
  <si>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</si>
  <si>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</si>
  <si>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</si>
  <si>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</si>
  <si>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</si>
  <si>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</si>
  <si>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</si>
  <si>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</si>
  <si>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</si>
  <si>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</si>
  <si>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</si>
  <si>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</si>
  <si>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</si>
  <si>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</si>
  <si>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</si>
  <si>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</si>
  <si>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</si>
  <si>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</si>
  <si>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</si>
  <si>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</si>
  <si>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</si>
  <si>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</si>
  <si>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</si>
  <si>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</si>
  <si>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</si>
  <si>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</si>
  <si>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</si>
  <si>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</si>
  <si>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</si>
  <si>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</si>
  <si>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</si>
  <si>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</si>
  <si>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</si>
  <si>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</si>
  <si>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</si>
  <si>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</si>
  <si>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</si>
  <si>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</si>
  <si>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</si>
  <si>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</si>
  <si>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</si>
  <si>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</si>
  <si>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</si>
  <si>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</si>
  <si>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</si>
  <si>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</si>
  <si>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</si>
  <si>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</si>
  <si>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</si>
  <si>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</si>
  <si>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</si>
  <si>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</si>
  <si>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</si>
  <si>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</si>
  <si>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</si>
  <si>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</si>
  <si>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</si>
  <si>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</si>
  <si>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</si>
  <si>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</si>
  <si>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</si>
  <si>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</si>
  <si>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</si>
  <si>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</si>
  <si>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</si>
  <si>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</si>
  <si>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</si>
  <si>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</si>
  <si>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</si>
  <si>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</si>
  <si>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</si>
  <si>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</si>
  <si>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</si>
  <si>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</si>
  <si>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</si>
  <si>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</si>
  <si>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</si>
  <si>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</si>
  <si>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</si>
  <si>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</si>
  <si>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</si>
  <si>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</si>
  <si>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</si>
  <si>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</si>
  <si>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</si>
  <si>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</si>
  <si>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</si>
  <si>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</si>
  <si>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</si>
  <si>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</si>
  <si>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</si>
  <si>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</si>
  <si>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</si>
  <si>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</si>
  <si>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</si>
  <si>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</si>
  <si>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</si>
  <si>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</si>
  <si>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</si>
  <si>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</si>
  <si>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</si>
  <si>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</si>
  <si>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</si>
  <si>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</si>
  <si>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</si>
  <si>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</si>
  <si>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</si>
  <si>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</si>
  <si>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</si>
  <si>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</si>
  <si>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</si>
  <si>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</si>
  <si>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</si>
  <si>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</si>
  <si>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</si>
  <si>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</si>
  <si>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</si>
  <si>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</si>
  <si>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</si>
  <si>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</si>
  <si>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</si>
  <si>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</si>
  <si>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</si>
  <si>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</si>
  <si>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</si>
  <si>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</si>
  <si>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</si>
  <si>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</si>
  <si>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</si>
  <si>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</si>
  <si>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</si>
  <si>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</si>
  <si>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</si>
  <si>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</si>
  <si>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</si>
  <si>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</si>
  <si>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</si>
  <si>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</si>
  <si>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</si>
  <si>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</si>
  <si>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</si>
  <si>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</si>
  <si>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</si>
  <si>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</si>
  <si>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</si>
  <si>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</si>
  <si>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</si>
  <si>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</si>
  <si>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</si>
  <si>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</si>
  <si>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</si>
  <si>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</si>
  <si>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</si>
  <si>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</si>
  <si>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</si>
  <si>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</si>
  <si>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</si>
  <si>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</si>
  <si>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</si>
  <si>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</si>
  <si>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</si>
  <si>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</si>
  <si>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</si>
  <si>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</si>
  <si>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</si>
  <si>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</si>
  <si>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</si>
  <si>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</si>
  <si>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</si>
  <si>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</si>
  <si>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</si>
  <si>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</si>
  <si>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</si>
  <si>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</si>
  <si>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</si>
  <si>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</si>
  <si>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</si>
  <si>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</si>
  <si>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</si>
  <si>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</si>
  <si>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</si>
  <si>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</si>
  <si>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</si>
  <si>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</si>
  <si>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</si>
  <si>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</si>
  <si>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</si>
  <si>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</si>
  <si>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</si>
  <si>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</si>
  <si>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</si>
  <si>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</si>
  <si>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</si>
  <si>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</si>
  <si>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</si>
  <si>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</si>
  <si>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</si>
  <si>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</si>
  <si>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</si>
  <si>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</si>
  <si>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</si>
  <si>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</si>
  <si>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</si>
  <si>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</si>
  <si>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</si>
  <si>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</si>
  <si>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</si>
  <si>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</si>
  <si>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</si>
  <si>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</si>
  <si>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</si>
  <si>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</si>
  <si>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</si>
  <si>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</si>
  <si>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</si>
  <si>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</si>
  <si>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</si>
  <si>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</si>
  <si>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</si>
  <si>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</si>
  <si>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</si>
  <si>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</si>
  <si>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</si>
  <si>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</si>
  <si>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</si>
  <si>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</si>
  <si>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</si>
  <si>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</si>
  <si>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</si>
  <si>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</si>
  <si>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</si>
  <si>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</si>
  <si>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</si>
  <si>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</si>
  <si>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</si>
  <si>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</si>
  <si>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</si>
  <si>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</si>
  <si>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</si>
  <si>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</si>
  <si>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</si>
  <si>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</si>
  <si>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</si>
  <si>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</si>
  <si>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</si>
  <si>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</si>
  <si>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</si>
  <si>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</si>
  <si>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</si>
  <si>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</si>
  <si>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</si>
  <si>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</si>
  <si>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</si>
  <si>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</si>
  <si>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</si>
  <si>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</si>
  <si>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</si>
  <si>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</si>
  <si>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</si>
  <si>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</si>
  <si>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</si>
  <si>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</si>
  <si>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</si>
  <si>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</si>
  <si>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</si>
  <si>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</si>
  <si>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</si>
  <si>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</si>
  <si>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</si>
  <si>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</si>
  <si>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</si>
  <si>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</si>
  <si>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</si>
  <si>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</si>
  <si>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</si>
  <si>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</si>
  <si>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</si>
  <si>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</si>
  <si>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</si>
  <si>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</si>
  <si>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</si>
  <si>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</si>
  <si>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</si>
  <si>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</si>
  <si>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</si>
  <si>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</si>
  <si>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</si>
  <si>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</si>
  <si>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</si>
  <si>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</si>
  <si>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</si>
  <si>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</si>
  <si>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</si>
  <si>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</si>
  <si>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</si>
  <si>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</si>
  <si>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</si>
  <si>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</si>
  <si>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</si>
  <si>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</si>
  <si>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</si>
  <si>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</si>
  <si>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</si>
  <si>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</si>
  <si>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</si>
  <si>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</si>
  <si>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</si>
  <si>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</si>
  <si>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</si>
  <si>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</si>
  <si>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</si>
  <si>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</si>
  <si>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</si>
  <si>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</si>
  <si>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</si>
  <si>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</si>
  <si>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</si>
  <si>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</si>
  <si>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</si>
  <si>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</si>
  <si>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</si>
  <si>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</si>
  <si>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</si>
  <si>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</si>
  <si>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</si>
  <si>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</si>
  <si>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</si>
  <si>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</si>
  <si>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</si>
  <si>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</si>
  <si>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</si>
  <si>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</si>
  <si>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</si>
  <si>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</si>
  <si>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</si>
  <si>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</si>
  <si>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</si>
  <si>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</si>
  <si>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</si>
  <si>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</si>
  <si>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</si>
  <si>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</si>
  <si>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</si>
  <si>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</si>
  <si>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</si>
  <si>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</si>
  <si>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</si>
  <si>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</si>
  <si>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</si>
  <si>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</si>
  <si>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</si>
  <si>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</si>
  <si>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</si>
  <si>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</si>
  <si>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</si>
  <si>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</si>
  <si>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</si>
  <si>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</si>
  <si>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</si>
  <si>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</si>
  <si>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</si>
  <si>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</si>
  <si>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</si>
  <si>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</si>
  <si>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</si>
  <si>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</si>
  <si>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</si>
  <si>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</si>
  <si>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</si>
  <si>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</si>
  <si>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</si>
  <si>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</si>
  <si>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</si>
  <si>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</si>
  <si>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</si>
  <si>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</si>
  <si>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</si>
  <si>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</si>
  <si>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</si>
  <si>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</si>
  <si>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</si>
  <si>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</si>
  <si>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</si>
  <si>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</si>
  <si>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</si>
  <si>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</si>
  <si>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</si>
  <si>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</si>
  <si>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</si>
  <si>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</si>
  <si>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</si>
  <si>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</si>
  <si>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</si>
  <si>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</si>
  <si>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</si>
  <si>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</si>
  <si>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</si>
  <si>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</si>
  <si>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</si>
  <si>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</si>
  <si>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</si>
  <si>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</si>
  <si>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</si>
  <si>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</si>
  <si>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</si>
  <si>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</si>
  <si>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</si>
  <si>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</si>
  <si>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</si>
  <si>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</si>
  <si>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</si>
  <si>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</si>
  <si>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</si>
  <si>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</si>
  <si>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</si>
  <si>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</si>
  <si>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</si>
  <si>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</si>
  <si>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</si>
  <si>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</si>
  <si>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</si>
  <si>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</si>
  <si>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</si>
  <si>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</si>
  <si>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</si>
  <si>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</si>
  <si>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</si>
  <si>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</si>
  <si>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</si>
  <si>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</si>
  <si>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</si>
  <si>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</si>
  <si>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</si>
  <si>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</si>
  <si>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</si>
  <si>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</si>
  <si>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</si>
  <si>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</si>
  <si>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</si>
  <si>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</si>
  <si>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</si>
  <si>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</si>
  <si>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</si>
  <si>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</si>
  <si>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</si>
  <si>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</si>
  <si>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</si>
  <si>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</si>
  <si>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</si>
  <si>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</si>
  <si>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</si>
  <si>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</si>
  <si>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</si>
  <si>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</si>
  <si>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</si>
  <si>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</si>
  <si>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</si>
  <si>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</si>
  <si>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</si>
  <si>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</si>
  <si>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</si>
  <si>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</si>
  <si>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</si>
  <si>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</si>
  <si>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</si>
  <si>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</si>
  <si>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</si>
  <si>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</si>
  <si>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</si>
  <si>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</si>
  <si>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</si>
  <si>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</si>
  <si>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</si>
  <si>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</si>
  <si>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</si>
  <si>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</si>
  <si>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</si>
  <si>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</si>
  <si>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</si>
  <si>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</si>
  <si>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</si>
  <si>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</si>
  <si>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</si>
  <si>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</si>
  <si>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</si>
  <si>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</si>
  <si>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</si>
  <si>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</si>
  <si>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</si>
  <si>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</si>
  <si>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</si>
  <si>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</si>
  <si>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</si>
  <si>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</si>
  <si>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</si>
  <si>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</si>
  <si>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</si>
  <si>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</si>
  <si>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</si>
  <si>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</si>
  <si>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</si>
  <si>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</si>
  <si>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</si>
  <si>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</si>
  <si>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</si>
  <si>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</si>
  <si>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</si>
  <si>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</si>
  <si>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</si>
  <si>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</si>
  <si>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</si>
  <si>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</si>
  <si>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</si>
  <si>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</si>
  <si>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</si>
  <si>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</si>
  <si>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</si>
  <si>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</si>
  <si>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</si>
  <si>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</si>
  <si>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</si>
  <si>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</si>
  <si>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</si>
  <si>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</si>
  <si>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</si>
  <si>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</si>
  <si>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</si>
  <si>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</si>
  <si>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</si>
  <si>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</si>
  <si>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</si>
  <si>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</si>
  <si>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</si>
  <si>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</si>
  <si>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</si>
  <si>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</si>
  <si>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</si>
  <si>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</si>
  <si>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</si>
  <si>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</si>
  <si>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</si>
  <si>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</si>
  <si>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</si>
  <si>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</si>
  <si>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</si>
  <si>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</si>
  <si>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</si>
  <si>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</si>
  <si>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</si>
  <si>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</si>
  <si>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</si>
  <si>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</si>
  <si>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</si>
  <si>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</si>
  <si>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</si>
  <si>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</si>
  <si>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</si>
  <si>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</si>
  <si>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</si>
  <si>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</si>
  <si>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</si>
  <si>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</si>
  <si>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</si>
  <si>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</si>
  <si>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</si>
  <si>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</si>
  <si>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</si>
  <si>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</si>
  <si>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</si>
  <si>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</si>
  <si>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</si>
  <si>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</si>
  <si>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</si>
  <si>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</si>
  <si>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</si>
  <si>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</si>
  <si>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</si>
  <si>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</si>
  <si>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</si>
  <si>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</si>
  <si>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</si>
  <si>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</si>
  <si>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</si>
  <si>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</si>
  <si>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</si>
  <si>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</si>
  <si>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</si>
  <si>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</si>
  <si>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</si>
  <si>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</si>
  <si>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</si>
  <si>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</si>
  <si>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</si>
  <si>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</si>
  <si>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</si>
  <si>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</si>
  <si>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</si>
  <si>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</si>
  <si>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</si>
  <si>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</si>
  <si>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</si>
  <si>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</si>
  <si>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</si>
  <si>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</si>
  <si>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</si>
  <si>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</si>
  <si>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</si>
  <si>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</si>
  <si>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</si>
  <si>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</si>
  <si>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</si>
  <si>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</si>
  <si>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</si>
  <si>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</si>
  <si>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</si>
  <si>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</si>
  <si>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</si>
  <si>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</si>
  <si>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</si>
  <si>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</si>
  <si>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</si>
  <si>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</si>
  <si>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</si>
  <si>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</si>
  <si>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</si>
  <si>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</si>
  <si>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</si>
  <si>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</si>
  <si>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</si>
  <si>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</si>
  <si>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</si>
  <si>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</si>
  <si>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</si>
  <si>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</si>
  <si>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</si>
  <si>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</si>
  <si>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</si>
  <si>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</si>
  <si>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</si>
  <si>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</si>
  <si>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</si>
  <si>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</si>
  <si>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</si>
  <si>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</si>
  <si>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</si>
  <si>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</si>
  <si>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</si>
  <si>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</si>
  <si>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</si>
  <si>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</si>
  <si>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</si>
  <si>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</si>
  <si>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</si>
  <si>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</si>
  <si>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</si>
  <si>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</si>
  <si>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</si>
  <si>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</si>
  <si>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</si>
  <si>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</si>
  <si>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</si>
  <si>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</si>
  <si>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</si>
  <si>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</si>
  <si>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</si>
  <si>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</si>
  <si>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</si>
  <si>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</si>
  <si>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</si>
  <si>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</si>
  <si>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</si>
  <si>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</si>
  <si>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</si>
  <si>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</si>
  <si>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</si>
  <si>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</si>
  <si>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</si>
  <si>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</si>
  <si>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</si>
  <si>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</si>
  <si>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</si>
  <si>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</si>
  <si>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</si>
  <si>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</si>
  <si>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</si>
  <si>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</si>
  <si>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</si>
  <si>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</si>
  <si>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</si>
  <si>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</si>
  <si>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</si>
  <si>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</si>
  <si>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</si>
  <si>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</si>
  <si>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</si>
  <si>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</si>
  <si>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</si>
  <si>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</si>
  <si>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</si>
  <si>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</si>
  <si>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</si>
  <si>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</si>
  <si>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</si>
  <si>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</si>
  <si>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</si>
  <si>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</si>
  <si>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</si>
  <si>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</si>
  <si>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</si>
  <si>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</si>
  <si>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</si>
  <si>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</si>
  <si>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</si>
  <si>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</si>
  <si>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</si>
  <si>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</si>
  <si>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</si>
  <si>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</si>
  <si>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</si>
  <si>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</si>
  <si>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</si>
  <si>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</si>
  <si>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</si>
  <si>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</si>
  <si>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</si>
  <si>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</si>
  <si>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</si>
  <si>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</si>
  <si>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</si>
  <si>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</si>
  <si>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</si>
  <si>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</si>
  <si>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</si>
  <si>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</si>
  <si>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</si>
  <si>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</si>
  <si>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</si>
  <si>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</si>
  <si>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</si>
  <si>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</si>
  <si>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</si>
  <si>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</si>
  <si>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</si>
  <si>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</si>
  <si>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</si>
  <si>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</si>
  <si>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</si>
  <si>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</si>
  <si>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</si>
  <si>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</si>
  <si>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</si>
  <si>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</si>
  <si>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</si>
  <si>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</si>
  <si>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</si>
  <si>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</si>
  <si>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</si>
  <si>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</si>
  <si>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</si>
  <si>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</si>
  <si>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</si>
  <si>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</si>
  <si>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</si>
  <si>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</si>
  <si>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</si>
  <si>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</si>
  <si>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</si>
  <si>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</si>
  <si>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</si>
  <si>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</si>
  <si>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</si>
  <si>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</si>
  <si>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</si>
  <si>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</si>
  <si>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</si>
  <si>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</si>
  <si>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</si>
  <si>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</si>
  <si>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</si>
  <si>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</si>
  <si>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</si>
  <si>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</si>
  <si>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</si>
  <si>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</si>
  <si>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</si>
  <si>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</si>
  <si>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</si>
  <si>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</si>
  <si>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</si>
  <si>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</si>
  <si>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</si>
  <si>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</si>
  <si>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</si>
  <si>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</si>
  <si>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</si>
  <si>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</si>
  <si>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</si>
  <si>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</si>
  <si>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</si>
  <si>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</si>
  <si>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</si>
  <si>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</si>
  <si>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</si>
  <si>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</si>
  <si>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</si>
  <si>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</si>
  <si>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</si>
  <si>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</si>
  <si>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</si>
  <si>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</si>
  <si>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</si>
  <si>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</si>
  <si>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</si>
  <si>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</si>
  <si>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</si>
  <si>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</si>
  <si>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</si>
  <si>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</si>
  <si>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</si>
  <si>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</si>
  <si>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</si>
  <si>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</si>
  <si>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</si>
  <si>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</si>
  <si>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</si>
  <si>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</si>
  <si>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</si>
  <si>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</si>
  <si>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</si>
  <si>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</si>
  <si>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</si>
  <si>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</si>
  <si>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</si>
  <si>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</si>
  <si>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</si>
  <si>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</si>
  <si>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</si>
  <si>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</si>
  <si>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</si>
  <si>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</si>
  <si>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</si>
  <si>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</si>
  <si>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</si>
  <si>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</si>
  <si>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</si>
  <si>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</si>
  <si>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</si>
  <si>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</si>
  <si>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</si>
  <si>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</si>
  <si>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</si>
  <si>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</si>
  <si>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</si>
  <si>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</si>
  <si>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</si>
  <si>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</si>
  <si>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</si>
  <si>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</si>
  <si>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</si>
  <si>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</si>
  <si>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</si>
  <si>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</si>
  <si>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</si>
  <si>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</si>
  <si>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</si>
  <si>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</si>
  <si>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</si>
  <si>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</si>
  <si>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</si>
  <si>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</si>
  <si>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</si>
  <si>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</si>
  <si>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</si>
  <si>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</si>
  <si>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</si>
  <si>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</si>
  <si>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</si>
  <si>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</si>
  <si>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</si>
  <si>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</si>
  <si>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</si>
  <si>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</si>
  <si>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</si>
  <si>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</si>
  <si>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</si>
  <si>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</si>
  <si>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</si>
  <si>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</si>
  <si>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</si>
  <si>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</si>
  <si>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</si>
  <si>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</si>
  <si>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</si>
  <si>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</si>
  <si>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</si>
  <si>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</si>
  <si>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</si>
  <si>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</si>
  <si>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</si>
  <si>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</si>
  <si>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</si>
  <si>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</si>
  <si>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</si>
  <si>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</si>
  <si>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</si>
  <si>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</si>
  <si>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</si>
  <si>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</si>
  <si>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</si>
  <si>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</si>
  <si>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</si>
  <si>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</si>
  <si>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</si>
  <si>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</si>
  <si>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</si>
  <si>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</si>
  <si>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</si>
  <si>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</si>
  <si>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</si>
  <si>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</si>
  <si>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</si>
  <si>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</si>
  <si>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</si>
  <si>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</si>
  <si>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</si>
  <si>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</si>
  <si>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</si>
  <si>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</si>
  <si>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</si>
  <si>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</si>
  <si>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</si>
  <si>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</si>
  <si>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</si>
  <si>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</si>
  <si>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</si>
  <si>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</si>
  <si>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</si>
  <si>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</si>
  <si>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</si>
  <si>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</si>
  <si>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</si>
  <si>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</si>
  <si>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</si>
  <si>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</si>
  <si>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</si>
  <si>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</si>
  <si>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</si>
  <si>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</si>
  <si>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</si>
  <si>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</si>
  <si>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</si>
  <si>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</si>
  <si>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</si>
  <si>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</si>
  <si>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</si>
  <si>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</si>
  <si>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</si>
  <si>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</si>
  <si>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</si>
  <si>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</si>
  <si>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</si>
  <si>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</si>
  <si>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</si>
  <si>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</si>
  <si>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</si>
  <si>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</si>
  <si>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</si>
  <si>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</si>
  <si>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</si>
  <si>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</si>
  <si>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</si>
  <si>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</si>
  <si>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</si>
  <si>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</si>
  <si>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</si>
  <si>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</si>
  <si>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</si>
  <si>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</si>
  <si>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</si>
  <si>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</si>
  <si>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</si>
  <si>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</si>
  <si>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</si>
  <si>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</si>
  <si>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</si>
  <si>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</si>
  <si>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</si>
  <si>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</si>
  <si>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</si>
  <si>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</si>
  <si>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</si>
  <si>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</si>
  <si>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</si>
  <si>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</si>
  <si>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</si>
  <si>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</si>
  <si>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</si>
  <si>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</si>
  <si>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</si>
  <si>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</si>
  <si>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</si>
  <si>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</si>
  <si>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</si>
  <si>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</si>
  <si>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</si>
  <si>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</si>
  <si>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</si>
  <si>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</si>
  <si>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</si>
  <si>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</si>
  <si>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</si>
  <si>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</si>
  <si>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</si>
  <si>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</si>
  <si>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</si>
  <si>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</si>
  <si>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</si>
  <si>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</si>
  <si>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</si>
  <si>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</si>
  <si>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</si>
  <si>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</si>
  <si>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</si>
  <si>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</si>
  <si>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</si>
  <si>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</si>
  <si>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</si>
  <si>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</si>
  <si>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</si>
  <si>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</si>
  <si>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</si>
  <si>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</si>
  <si>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</si>
  <si>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</si>
  <si>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</si>
  <si>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</si>
  <si>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</si>
  <si>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</si>
  <si>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</si>
  <si>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</si>
  <si>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</si>
  <si>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</si>
  <si>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</si>
  <si>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</si>
  <si>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</si>
  <si>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</si>
  <si>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</si>
  <si>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</si>
  <si>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</si>
  <si>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</si>
  <si>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</si>
  <si>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</si>
  <si>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</si>
  <si>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</si>
  <si>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</si>
  <si>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</si>
  <si>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</si>
  <si>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</si>
  <si>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</si>
  <si>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</si>
  <si>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</si>
  <si>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</si>
  <si>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</si>
  <si>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</si>
  <si>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</si>
  <si>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</si>
  <si>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</si>
  <si>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</si>
  <si>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</si>
  <si>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</si>
  <si>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</si>
  <si>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</si>
  <si>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</si>
  <si>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</si>
  <si>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</si>
  <si>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</si>
  <si>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</si>
  <si>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</si>
  <si>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</si>
  <si>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</si>
  <si>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</si>
  <si>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</si>
  <si>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</si>
  <si>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</si>
  <si>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</si>
  <si>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</si>
  <si>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</si>
  <si>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</si>
  <si>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</si>
  <si>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</si>
  <si>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</si>
  <si>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</si>
  <si>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</si>
  <si>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</si>
  <si>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</si>
  <si>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</si>
  <si>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</si>
  <si>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</si>
  <si>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</si>
  <si>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</si>
  <si>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</si>
  <si>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</si>
  <si>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</si>
  <si>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</si>
  <si>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</si>
  <si>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</si>
  <si>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</si>
  <si>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</si>
  <si>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</si>
  <si>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</si>
  <si>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</si>
  <si>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</si>
  <si>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</si>
  <si>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</si>
  <si>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</si>
  <si>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</si>
  <si>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</si>
  <si>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</si>
  <si>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</si>
  <si>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</si>
  <si>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</si>
  <si>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</si>
  <si>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</si>
  <si>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</si>
  <si>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</si>
  <si>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</si>
  <si>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</si>
  <si>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</si>
  <si>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</si>
  <si>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</si>
  <si>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</si>
  <si>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</si>
  <si>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</si>
  <si>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</si>
  <si>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</si>
  <si>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</si>
  <si>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</si>
  <si>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</si>
  <si>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</si>
  <si>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</si>
  <si>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</si>
  <si>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</si>
  <si>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</si>
  <si>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</si>
  <si>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</si>
  <si>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</si>
  <si>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</si>
  <si>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</si>
  <si>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</si>
  <si>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</si>
  <si>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</si>
  <si>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</si>
  <si>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</si>
  <si>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</si>
  <si>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</si>
  <si>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</si>
  <si>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</si>
  <si>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</si>
  <si>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</si>
  <si>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</si>
  <si>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</si>
  <si>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</si>
  <si>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</si>
  <si>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</si>
  <si>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</si>
  <si>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</si>
  <si>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</si>
  <si>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</si>
  <si>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</si>
  <si>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</si>
  <si>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</si>
  <si>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</si>
  <si>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</si>
  <si>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</si>
  <si>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</si>
  <si>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</si>
  <si>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</si>
  <si>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</si>
  <si>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</si>
  <si>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</si>
  <si>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</si>
  <si>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</si>
  <si>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</si>
  <si>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</si>
  <si>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</si>
  <si>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</si>
  <si>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</si>
  <si>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</si>
  <si>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</si>
  <si>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</si>
  <si>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</si>
  <si>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</si>
  <si>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</si>
  <si>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</si>
  <si>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</si>
  <si>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</si>
  <si>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</si>
  <si>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</si>
  <si>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</si>
  <si>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</si>
  <si>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</si>
  <si>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</si>
  <si>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</si>
  <si>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</si>
  <si>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</si>
  <si>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</si>
  <si>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</si>
  <si>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</si>
  <si>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</si>
  <si>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</si>
  <si>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</si>
  <si>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</si>
  <si>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</si>
  <si>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</si>
  <si>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</si>
  <si>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</si>
  <si>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</si>
  <si>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</si>
  <si>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</si>
  <si>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</si>
  <si>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</si>
  <si>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</si>
  <si>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</si>
  <si>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</si>
  <si>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</si>
  <si>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</si>
  <si>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</si>
  <si>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</si>
  <si>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</si>
  <si>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</si>
  <si>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</si>
  <si>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</si>
  <si>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</si>
  <si>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</si>
  <si>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</si>
  <si>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</si>
  <si>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</si>
  <si>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</si>
  <si>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</si>
  <si>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</si>
  <si>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</si>
  <si>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</si>
  <si>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</si>
  <si>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</si>
  <si>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</si>
  <si>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</si>
  <si>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</si>
  <si>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</si>
  <si>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</si>
  <si>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</si>
  <si>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</si>
  <si>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</si>
  <si>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</si>
  <si>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</si>
  <si>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</si>
  <si>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</si>
  <si>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</si>
  <si>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</si>
  <si>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</si>
  <si>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</si>
  <si>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</si>
  <si>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</si>
  <si>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</si>
  <si>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</si>
  <si>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</si>
  <si>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</si>
  <si>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</si>
  <si>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</si>
  <si>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</si>
  <si>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</si>
  <si>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</si>
  <si>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</si>
  <si>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</si>
  <si>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</si>
  <si>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</si>
  <si>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</si>
  <si>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</si>
  <si>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</si>
  <si>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</si>
  <si>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</si>
  <si>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</si>
  <si>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</si>
  <si>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</si>
  <si>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</si>
  <si>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</si>
  <si>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</si>
  <si>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</si>
  <si>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</si>
  <si>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</si>
  <si>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</si>
  <si>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</si>
  <si>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</si>
  <si>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</si>
  <si>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</si>
  <si>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</si>
  <si>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</si>
  <si>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</si>
  <si>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</si>
  <si>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</si>
  <si>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</si>
  <si>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</si>
  <si>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</si>
  <si>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</si>
  <si>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</si>
  <si>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</si>
  <si>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</si>
  <si>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</si>
  <si>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</si>
  <si>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</si>
  <si>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</si>
  <si>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</si>
  <si>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</si>
  <si>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</si>
  <si>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</si>
  <si>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</si>
  <si>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</si>
  <si>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</si>
  <si>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</si>
  <si>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</si>
  <si>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</si>
  <si>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</si>
  <si>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</si>
  <si>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</si>
  <si>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</si>
  <si>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</si>
  <si>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</si>
  <si>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</si>
  <si>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</si>
  <si>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</si>
  <si>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</si>
  <si>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</si>
  <si>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</si>
  <si>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</si>
  <si>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</si>
  <si>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</si>
  <si>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</si>
  <si>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</si>
  <si>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</si>
  <si>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</si>
  <si>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</si>
  <si>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</si>
  <si>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</si>
  <si>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</si>
  <si>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</si>
  <si>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</si>
  <si>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</si>
  <si>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</si>
  <si>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</si>
  <si>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</si>
  <si>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</si>
  <si>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</si>
  <si>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</si>
  <si>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</si>
  <si>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</si>
  <si>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</si>
  <si>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</si>
  <si>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</si>
  <si>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</si>
  <si>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</si>
  <si>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</si>
  <si>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</si>
  <si>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</si>
  <si>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</si>
  <si>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</si>
  <si>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</si>
  <si>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</si>
  <si>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</si>
  <si>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</si>
  <si>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</si>
  <si>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</si>
  <si>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</si>
  <si>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</si>
  <si>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</si>
  <si>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</si>
  <si>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</si>
  <si>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</si>
  <si>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</si>
  <si>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</si>
  <si>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</si>
  <si>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</si>
  <si>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</si>
  <si>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</si>
  <si>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</si>
  <si>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</si>
  <si>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</si>
  <si>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</si>
  <si>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</si>
  <si>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</si>
  <si>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</si>
  <si>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</si>
  <si>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</si>
  <si>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</si>
  <si>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</si>
  <si>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</si>
  <si>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</si>
  <si>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</si>
  <si>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</si>
  <si>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</si>
  <si>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</si>
  <si>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</si>
  <si>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</si>
  <si>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</si>
  <si>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</si>
  <si>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</si>
  <si>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</si>
  <si>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</si>
  <si>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</si>
  <si>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</si>
  <si>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</si>
  <si>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</si>
  <si>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</si>
  <si>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</si>
  <si>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</si>
  <si>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</si>
  <si>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</si>
  <si>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</si>
  <si>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</si>
  <si>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</si>
  <si>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</si>
  <si>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</si>
  <si>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</si>
  <si>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</si>
  <si>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</si>
  <si>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</si>
  <si>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</si>
  <si>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</si>
  <si>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</si>
  <si>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</si>
  <si>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</si>
  <si>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</si>
  <si>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</si>
  <si>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</si>
  <si>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</si>
  <si>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</si>
  <si>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</si>
  <si>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</si>
  <si>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</si>
  <si>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</si>
  <si>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</si>
  <si>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</si>
  <si>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</si>
  <si>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</si>
  <si>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</si>
  <si>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</si>
  <si>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</si>
  <si>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</si>
  <si>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</si>
  <si>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</si>
  <si>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</si>
  <si>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</si>
  <si>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</si>
  <si>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</si>
  <si>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</si>
  <si>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</si>
  <si>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</si>
  <si>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</si>
  <si>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</si>
  <si>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</si>
  <si>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</si>
  <si>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</si>
  <si>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</si>
  <si>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</si>
  <si>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</si>
  <si>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</si>
  <si>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</si>
  <si>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</si>
  <si>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</si>
  <si>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</si>
  <si>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</si>
  <si>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</si>
  <si>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</si>
  <si>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</si>
  <si>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</si>
  <si>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</si>
  <si>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</si>
  <si>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</si>
  <si>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</si>
  <si>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</si>
  <si>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</si>
  <si>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</si>
  <si>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</si>
  <si>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</si>
  <si>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</si>
  <si>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</si>
  <si>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</si>
  <si>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</si>
  <si>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</si>
  <si>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</si>
  <si>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</si>
  <si>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</si>
  <si>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</si>
  <si>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</si>
  <si>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</si>
  <si>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</si>
  <si>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</si>
  <si>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</si>
  <si>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</si>
  <si>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</si>
  <si>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</si>
  <si>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</si>
  <si>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</si>
  <si>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</si>
  <si>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</si>
  <si>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</si>
  <si>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</si>
  <si>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</si>
  <si>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</si>
  <si>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</si>
  <si>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</si>
  <si>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</si>
  <si>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</si>
  <si>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</si>
  <si>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</si>
  <si>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</si>
  <si>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</si>
  <si>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</si>
  <si>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</si>
  <si>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</si>
  <si>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</si>
  <si>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</si>
  <si>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</si>
  <si>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</si>
  <si>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</si>
  <si>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</si>
  <si>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</si>
  <si>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</si>
  <si>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</si>
  <si>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</si>
  <si>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</si>
  <si>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</si>
  <si>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</si>
  <si>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</si>
  <si>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</si>
  <si>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</si>
  <si>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</si>
  <si>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</si>
  <si>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</si>
  <si>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</si>
  <si>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</si>
  <si>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</si>
  <si>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</si>
  <si>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</si>
  <si>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</si>
  <si>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</si>
  <si>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</si>
  <si>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</si>
  <si>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</si>
  <si>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</si>
  <si>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</si>
  <si>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</si>
  <si>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</si>
  <si>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</si>
  <si>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</si>
  <si>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</si>
  <si>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</si>
  <si>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</si>
  <si>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</si>
  <si>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</si>
  <si>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</si>
  <si>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</si>
  <si>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</si>
  <si>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</si>
  <si>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</si>
  <si>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</si>
  <si>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</si>
  <si>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</si>
  <si>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</si>
  <si>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</si>
  <si>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</si>
  <si>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</si>
  <si>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</si>
  <si>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</si>
  <si>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</si>
  <si>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</si>
  <si>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</si>
  <si>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</si>
  <si>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</si>
  <si>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</si>
  <si>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</si>
  <si>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</si>
  <si>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</si>
  <si>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</si>
  <si>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</si>
  <si>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</si>
  <si>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</si>
  <si>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</si>
  <si>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</si>
  <si>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</si>
  <si>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</si>
  <si>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</si>
  <si>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</si>
  <si>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</si>
  <si>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</si>
  <si>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</si>
  <si>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</si>
  <si>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</si>
  <si>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</si>
  <si>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</si>
  <si>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</si>
  <si>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</si>
  <si>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</si>
  <si>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</si>
  <si>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</si>
  <si>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</si>
  <si>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</si>
  <si>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</si>
  <si>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</si>
  <si>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</si>
  <si>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</si>
  <si>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</si>
  <si>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</si>
  <si>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</si>
  <si>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</si>
  <si>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</si>
  <si>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</si>
  <si>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</si>
  <si>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</si>
  <si>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</si>
  <si>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</si>
  <si>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</si>
  <si>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</si>
  <si>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</si>
  <si>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</si>
  <si>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</si>
  <si>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</si>
  <si>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</si>
  <si>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</si>
  <si>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</si>
  <si>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</si>
  <si>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</si>
  <si>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</si>
  <si>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</si>
  <si>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</si>
  <si>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</si>
  <si>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</si>
  <si>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</si>
  <si>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</si>
  <si>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</si>
  <si>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</si>
  <si>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</si>
  <si>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</si>
  <si>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</si>
  <si>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</si>
  <si>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</si>
  <si>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</si>
  <si>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</si>
  <si>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</si>
  <si>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</si>
  <si>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</si>
  <si>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</si>
  <si>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</si>
  <si>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</si>
  <si>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</si>
  <si>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</si>
  <si>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</si>
  <si>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</si>
  <si>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</si>
  <si>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</si>
  <si>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</si>
  <si>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</si>
  <si>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</si>
  <si>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</si>
  <si>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</si>
  <si>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</si>
  <si>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</si>
  <si>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</si>
  <si>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</si>
  <si>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</si>
  <si>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</si>
  <si>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</si>
  <si>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</si>
  <si>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</si>
  <si>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</si>
  <si>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</si>
  <si>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</si>
  <si>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</si>
  <si>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</si>
  <si>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</si>
  <si>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</si>
  <si>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</si>
  <si>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</si>
  <si>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</si>
  <si>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</si>
  <si>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</si>
  <si>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</si>
  <si>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</si>
  <si>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</si>
  <si>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</si>
  <si>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</si>
  <si>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</si>
  <si>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</si>
  <si>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</si>
  <si>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</si>
  <si>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</si>
  <si>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</si>
  <si>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</si>
  <si>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</si>
  <si>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</si>
  <si>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</si>
  <si>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</si>
  <si>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</si>
  <si>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</si>
  <si>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</si>
  <si>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</si>
  <si>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</si>
  <si>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</si>
  <si>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</si>
  <si>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</si>
  <si>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</si>
  <si>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</si>
  <si>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</si>
  <si>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</si>
  <si>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</si>
  <si>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</si>
  <si>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</si>
  <si>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</si>
  <si>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</si>
  <si>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</si>
  <si>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</si>
  <si>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</si>
  <si>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</si>
  <si>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</si>
  <si>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</si>
  <si>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</si>
  <si>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</si>
  <si>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</si>
  <si>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</si>
  <si>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</si>
  <si>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</si>
  <si>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</si>
  <si>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</si>
  <si>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</si>
  <si>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</si>
  <si>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</si>
  <si>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</si>
  <si>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</si>
  <si>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</si>
  <si>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</si>
  <si>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</si>
  <si>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</si>
  <si>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</si>
  <si>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</si>
  <si>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</si>
  <si>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</si>
  <si>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</si>
  <si>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</si>
  <si>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</si>
  <si>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</si>
  <si>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</si>
  <si>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</si>
  <si>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</si>
  <si>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</si>
  <si>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</si>
  <si>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</si>
  <si>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</si>
  <si>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</si>
  <si>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</si>
  <si>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</si>
  <si>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</si>
  <si>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</si>
  <si>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</si>
  <si>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</si>
  <si>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</si>
  <si>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</si>
  <si>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</si>
  <si>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</si>
  <si>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</si>
  <si>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</si>
  <si>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</si>
  <si>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</si>
  <si>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</si>
  <si>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</si>
  <si>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</si>
  <si>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</si>
  <si>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</si>
  <si>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</si>
  <si>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</si>
  <si>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</si>
  <si>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</si>
  <si>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</si>
  <si>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</si>
  <si>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</si>
  <si>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</si>
  <si>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</si>
  <si>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</si>
  <si>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</si>
  <si>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</si>
  <si>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</si>
  <si>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</si>
  <si>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</si>
  <si>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</si>
  <si>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</si>
  <si>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</si>
  <si>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</si>
  <si>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</si>
  <si>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</si>
  <si>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</si>
  <si>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</si>
  <si>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</si>
  <si>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</si>
  <si>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</si>
  <si>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</si>
  <si>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</si>
  <si>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</si>
  <si>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</si>
  <si>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</si>
  <si>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</si>
  <si>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</si>
  <si>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</si>
  <si>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</si>
  <si>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</si>
  <si>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</si>
  <si>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</si>
  <si>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</si>
  <si>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</si>
  <si>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</si>
  <si>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</si>
  <si>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</si>
  <si>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</si>
  <si>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</si>
  <si>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</si>
  <si>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</si>
  <si>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</si>
  <si>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</si>
  <si>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</si>
  <si>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</si>
  <si>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</si>
  <si>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</si>
  <si>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</si>
  <si>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</si>
  <si>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</si>
  <si>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</si>
  <si>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</si>
  <si>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</si>
  <si>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</si>
  <si>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</si>
  <si>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</si>
  <si>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</si>
  <si>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</si>
  <si>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</si>
  <si>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</si>
  <si>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</si>
  <si>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</si>
  <si>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</si>
  <si>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</si>
  <si>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</si>
  <si>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</si>
  <si>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</si>
  <si>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</si>
  <si>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</si>
  <si>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</si>
  <si>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</si>
  <si>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</si>
  <si>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</si>
  <si>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</si>
  <si>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</si>
  <si>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</si>
  <si>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</si>
  <si>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</si>
  <si>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</si>
  <si>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</si>
  <si>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</si>
  <si>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</si>
  <si>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</si>
  <si>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</si>
  <si>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</si>
  <si>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</si>
  <si>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</si>
  <si>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</si>
  <si>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</si>
  <si>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</si>
  <si>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</si>
  <si>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</si>
  <si>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</si>
  <si>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</si>
  <si>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</si>
  <si>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</si>
  <si>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</si>
  <si>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</si>
  <si>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</si>
  <si>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</si>
  <si>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</si>
  <si>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</si>
  <si>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</si>
  <si>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</si>
  <si>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</si>
  <si>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</si>
  <si>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</si>
  <si>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</si>
  <si>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</si>
  <si>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</si>
  <si>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</si>
  <si>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</si>
  <si>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</si>
  <si>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</si>
  <si>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</si>
  <si>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</si>
  <si>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</si>
  <si>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</si>
  <si>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</si>
  <si>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</si>
  <si>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</si>
  <si>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</si>
  <si>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</si>
  <si>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</si>
  <si>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</si>
  <si>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</si>
  <si>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</si>
  <si>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</si>
  <si>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</si>
  <si>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</si>
  <si>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</si>
  <si>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</si>
  <si>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</si>
  <si>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</si>
  <si>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</si>
  <si>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</si>
  <si>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</si>
  <si>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</si>
  <si>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</si>
  <si>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</si>
  <si>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</si>
  <si>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</si>
  <si>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</si>
  <si>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</si>
  <si>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</si>
  <si>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</si>
  <si>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</si>
  <si>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</si>
  <si>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</si>
  <si>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</si>
  <si>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</si>
  <si>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</si>
  <si>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</si>
  <si>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</si>
  <si>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</si>
  <si>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</si>
  <si>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</si>
  <si>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</si>
  <si>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</si>
  <si>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</si>
  <si>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</si>
  <si>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</si>
  <si>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</si>
  <si>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</si>
  <si>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</si>
  <si>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</si>
  <si>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</si>
  <si>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</si>
  <si>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</si>
  <si>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</si>
  <si>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</si>
  <si>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</si>
  <si>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</si>
  <si>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</si>
  <si>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</si>
  <si>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</si>
  <si>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</si>
  <si>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</si>
  <si>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</si>
  <si>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</si>
  <si>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</si>
  <si>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</si>
  <si>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</si>
  <si>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</si>
  <si>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</si>
  <si>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</si>
  <si>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</si>
  <si>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</si>
  <si>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</si>
  <si>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</si>
  <si>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</si>
  <si>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</si>
  <si>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</si>
  <si>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</si>
  <si>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</si>
  <si>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</si>
  <si>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</si>
  <si>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</si>
  <si>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</si>
  <si>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</si>
  <si>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</si>
  <si>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</si>
  <si>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</si>
  <si>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</si>
  <si>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</si>
  <si>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</si>
  <si>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</si>
  <si>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</si>
  <si>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</si>
  <si>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</si>
  <si>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</si>
  <si>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</si>
  <si>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</si>
  <si>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</si>
  <si>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</si>
  <si>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</si>
  <si>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</si>
  <si>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</si>
  <si>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</si>
  <si>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</si>
  <si>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</si>
  <si>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</si>
  <si>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</si>
  <si>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</si>
  <si>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</si>
  <si>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</si>
  <si>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</si>
  <si>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</si>
  <si>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</si>
  <si>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</si>
  <si>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</si>
  <si>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</si>
  <si>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</si>
  <si>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</si>
  <si>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</si>
  <si>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</si>
  <si>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</si>
  <si>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</si>
  <si>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</si>
  <si>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</si>
  <si>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</si>
  <si>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</si>
  <si>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</si>
  <si>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</si>
  <si>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</si>
  <si>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</si>
  <si>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</si>
  <si>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</si>
  <si>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</si>
  <si>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</si>
  <si>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</si>
  <si>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</si>
  <si>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</si>
  <si>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</si>
  <si>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</si>
  <si>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</si>
  <si>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</si>
  <si>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</si>
  <si>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</si>
  <si>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</si>
  <si>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</si>
  <si>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</si>
  <si>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</si>
  <si>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</si>
  <si>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</si>
  <si>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</si>
  <si>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</si>
  <si>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</si>
  <si>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</si>
  <si>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</si>
  <si>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</si>
  <si>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</si>
  <si>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</si>
  <si>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</si>
  <si>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</si>
  <si>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</si>
  <si>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</si>
  <si>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</si>
  <si>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</si>
  <si>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</si>
  <si>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</si>
  <si>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</si>
  <si>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</si>
  <si>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</si>
  <si>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</si>
  <si>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</si>
  <si>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</si>
  <si>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</si>
  <si>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</si>
  <si>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</si>
  <si>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</si>
  <si>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</si>
  <si>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</si>
  <si>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</si>
  <si>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</si>
  <si>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</si>
  <si>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</si>
  <si>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</si>
  <si>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</si>
  <si>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</si>
  <si>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</si>
  <si>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</si>
  <si>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</si>
  <si>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</si>
  <si>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</si>
  <si>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</si>
  <si>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</si>
  <si>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</si>
  <si>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</si>
  <si>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</si>
  <si>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</si>
  <si>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</si>
  <si>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</si>
  <si>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</si>
  <si>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</si>
  <si>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</si>
  <si>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</si>
  <si>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</si>
  <si>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</si>
  <si>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</si>
  <si>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</si>
  <si>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</si>
  <si>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</si>
  <si>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</si>
  <si>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</si>
  <si>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</si>
  <si>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</si>
  <si>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</si>
  <si>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</si>
  <si>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</si>
  <si>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</si>
  <si>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</si>
  <si>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</si>
  <si>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</si>
  <si>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</si>
  <si>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</si>
  <si>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</si>
  <si>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</si>
  <si>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</si>
  <si>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</si>
  <si>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</si>
  <si>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</si>
  <si>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</si>
  <si>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</si>
  <si>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</si>
  <si>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</si>
  <si>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</si>
  <si>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</si>
  <si>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</si>
  <si>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</si>
  <si>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</si>
  <si>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</si>
  <si>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</si>
  <si>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</si>
  <si>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</si>
  <si>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</si>
  <si>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</si>
  <si>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</si>
  <si>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</si>
  <si>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</si>
  <si>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</si>
  <si>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</si>
  <si>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</si>
  <si>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</si>
  <si>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</si>
  <si>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</si>
  <si>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</si>
  <si>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</si>
  <si>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</si>
  <si>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</si>
  <si>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</si>
  <si>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</si>
  <si>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</si>
  <si>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</si>
  <si>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</si>
  <si>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</si>
  <si>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</si>
  <si>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</si>
  <si>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</si>
  <si>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</si>
  <si>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</si>
  <si>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</si>
  <si>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</si>
  <si>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</si>
  <si>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</si>
  <si>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</si>
  <si>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</si>
  <si>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</si>
  <si>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</si>
  <si>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</si>
  <si>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</si>
  <si>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</si>
  <si>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</si>
  <si>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</si>
  <si>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</si>
  <si>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</si>
  <si>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</si>
  <si>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</si>
  <si>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</si>
  <si>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</si>
  <si>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</si>
  <si>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</si>
  <si>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</si>
  <si>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</si>
  <si>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</si>
  <si>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</si>
  <si>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</si>
  <si>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</si>
  <si>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</si>
  <si>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</si>
  <si>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</si>
  <si>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</si>
  <si>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</si>
  <si>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</si>
  <si>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</si>
  <si>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</si>
  <si>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</si>
  <si>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</si>
  <si>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</si>
  <si>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</si>
  <si>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</si>
  <si>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</si>
  <si>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</si>
  <si>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</si>
  <si>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</si>
  <si>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</si>
  <si>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</si>
  <si>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</si>
  <si>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</si>
  <si>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</si>
  <si>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</si>
  <si>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</si>
  <si>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</si>
  <si>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</si>
  <si>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</si>
  <si>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</si>
  <si>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</si>
  <si>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</si>
  <si>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</si>
  <si>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</si>
  <si>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</si>
  <si>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</si>
  <si>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</si>
  <si>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</si>
  <si>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</si>
  <si>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</si>
  <si>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</si>
  <si>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</si>
  <si>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</si>
  <si>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</si>
  <si>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</si>
  <si>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</si>
  <si>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</si>
  <si>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</si>
  <si>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</si>
  <si>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</si>
  <si>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</si>
  <si>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</si>
  <si>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</si>
  <si>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</si>
  <si>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</si>
  <si>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</si>
  <si>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</si>
  <si>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</si>
  <si>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</si>
  <si>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</si>
  <si>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</si>
  <si>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</si>
  <si>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</si>
  <si>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</si>
  <si>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</si>
  <si>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</si>
  <si>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</si>
  <si>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</si>
  <si>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</si>
  <si>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</si>
  <si>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</si>
  <si>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</si>
  <si>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</si>
  <si>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</si>
  <si>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</si>
  <si>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</si>
  <si>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</si>
  <si>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</si>
  <si>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</si>
  <si>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</si>
  <si>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</si>
  <si>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</si>
  <si>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</si>
  <si>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</si>
  <si>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</si>
  <si>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</si>
  <si>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</si>
  <si>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</si>
  <si>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</si>
  <si>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</si>
  <si>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</si>
  <si>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</si>
  <si>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</si>
  <si>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</si>
  <si>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</si>
  <si>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</si>
  <si>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</si>
  <si>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</si>
  <si>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</si>
  <si>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</si>
  <si>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</si>
  <si>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</si>
  <si>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</si>
  <si>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</si>
  <si>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</si>
  <si>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</si>
  <si>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</si>
  <si>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</si>
  <si>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</si>
  <si>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</si>
  <si>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</si>
  <si>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</si>
  <si>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</si>
  <si>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</si>
  <si>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</si>
  <si>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</si>
  <si>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</si>
  <si>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</si>
  <si>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</si>
  <si>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</si>
  <si>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</si>
  <si>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</si>
  <si>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</si>
  <si>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</si>
  <si>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</si>
  <si>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</si>
  <si>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</si>
  <si>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</si>
  <si>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</si>
  <si>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</si>
  <si>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</si>
  <si>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</si>
  <si>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</si>
  <si>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</si>
  <si>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</si>
  <si>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</si>
  <si>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</si>
  <si>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</si>
  <si>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</si>
  <si>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</si>
  <si>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</si>
  <si>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</si>
  <si>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</si>
  <si>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</si>
  <si>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</si>
  <si>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</si>
  <si>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</si>
  <si>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</si>
  <si>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</si>
  <si>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</si>
  <si>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</si>
  <si>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</si>
  <si>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</si>
  <si>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</si>
  <si>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</si>
  <si>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</si>
  <si>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</si>
  <si>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</si>
  <si>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</si>
  <si>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</si>
  <si>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</si>
  <si>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</si>
  <si>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</si>
  <si>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</si>
  <si>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</si>
  <si>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</si>
  <si>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</si>
  <si>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</si>
  <si>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</si>
  <si>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</si>
  <si>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</si>
  <si>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</si>
  <si>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</si>
  <si>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</si>
  <si>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</si>
  <si>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</si>
  <si>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</si>
  <si>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</si>
  <si>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</si>
  <si>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</si>
  <si>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</si>
  <si>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</si>
  <si>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</si>
  <si>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</si>
  <si>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</si>
  <si>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</si>
  <si>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</si>
  <si>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</si>
  <si>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</si>
  <si>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</si>
  <si>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</si>
  <si>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</si>
  <si>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</si>
  <si>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</si>
  <si>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</si>
  <si>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</si>
  <si>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</si>
  <si>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</si>
  <si>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</si>
  <si>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</si>
  <si>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</si>
  <si>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</si>
  <si>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</si>
  <si>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</si>
  <si>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</si>
  <si>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</si>
  <si>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</si>
  <si>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</si>
  <si>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</si>
  <si>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</si>
  <si>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</si>
  <si>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</si>
  <si>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</si>
  <si>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</si>
  <si>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</si>
  <si>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</si>
  <si>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</si>
  <si>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</si>
  <si>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</si>
  <si>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</si>
  <si>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</si>
  <si>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</si>
  <si>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</si>
  <si>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</si>
  <si>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</si>
  <si>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</si>
  <si>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</si>
  <si>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</si>
  <si>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</si>
  <si>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</si>
  <si>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</si>
  <si>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</si>
  <si>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</si>
  <si>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</si>
  <si>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</si>
  <si>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</si>
  <si>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</si>
  <si>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</si>
  <si>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</si>
  <si>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</si>
  <si>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</si>
  <si>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</si>
  <si>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</si>
  <si>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</si>
  <si>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</si>
  <si>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</si>
  <si>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</si>
  <si>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</si>
  <si>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</si>
  <si>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</si>
  <si>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</si>
  <si>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</si>
  <si>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</si>
  <si>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</si>
  <si>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</si>
  <si>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</si>
  <si>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</si>
  <si>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</si>
  <si>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</si>
  <si>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</si>
  <si>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</si>
  <si>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</si>
  <si>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</si>
  <si>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</si>
  <si>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</si>
  <si>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</si>
  <si>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</si>
  <si>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</si>
  <si>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</si>
  <si>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</si>
  <si>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</si>
  <si>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</si>
  <si>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</si>
  <si>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</si>
  <si>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</si>
  <si>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</si>
  <si>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</si>
  <si>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</si>
  <si>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</si>
  <si>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</si>
  <si>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</si>
  <si>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</si>
  <si>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</si>
  <si>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</si>
  <si>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</si>
  <si>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</si>
  <si>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</si>
  <si>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</si>
  <si>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</si>
  <si>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</si>
  <si>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</si>
  <si>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</si>
  <si>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</si>
  <si>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</si>
  <si>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</si>
  <si>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</si>
  <si>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</si>
  <si>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</si>
  <si>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</si>
  <si>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</si>
  <si>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</si>
  <si>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</si>
  <si>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</si>
  <si>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</si>
  <si>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</si>
  <si>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</si>
  <si>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</si>
  <si>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</si>
  <si>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</si>
  <si>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</si>
  <si>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</si>
  <si>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</si>
  <si>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</si>
  <si>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</si>
  <si>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</si>
  <si>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</si>
  <si>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</si>
  <si>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</si>
  <si>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</si>
  <si>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</si>
  <si>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</si>
  <si>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</si>
  <si>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</si>
  <si>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</si>
  <si>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</si>
  <si>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</si>
  <si>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</si>
  <si>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</si>
  <si>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</si>
  <si>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</si>
  <si>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</si>
  <si>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</si>
  <si>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</si>
  <si>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</si>
  <si>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</si>
  <si>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</si>
  <si>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</si>
  <si>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</si>
  <si>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</si>
  <si>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</si>
  <si>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</si>
  <si>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</si>
  <si>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</si>
  <si>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</si>
  <si>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</si>
  <si>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</si>
  <si>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</si>
  <si>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</si>
  <si>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</si>
  <si>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</si>
  <si>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</si>
  <si>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</si>
  <si>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</si>
  <si>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</si>
  <si>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</si>
  <si>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</si>
  <si>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</si>
  <si>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</si>
  <si>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</si>
  <si>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</si>
  <si>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</si>
  <si>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</si>
  <si>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</si>
  <si>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</si>
  <si>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</si>
  <si>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</si>
  <si>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</si>
  <si>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</si>
  <si>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</si>
  <si>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</si>
  <si>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</si>
  <si>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</si>
  <si>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</si>
  <si>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</si>
  <si>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</si>
  <si>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</si>
  <si>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</si>
  <si>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</si>
  <si>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</si>
  <si>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</si>
  <si>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</si>
  <si>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</si>
  <si>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</si>
  <si>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</si>
  <si>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</si>
  <si>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</si>
  <si>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</si>
  <si>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</si>
  <si>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</si>
  <si>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</si>
  <si>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</si>
  <si>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</si>
  <si>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</si>
  <si>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</si>
  <si>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</si>
  <si>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</si>
  <si>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</si>
  <si>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</si>
  <si>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</si>
  <si>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</si>
  <si>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</si>
  <si>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</si>
  <si>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</si>
  <si>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</si>
  <si>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</si>
  <si>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</si>
  <si>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</si>
  <si>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</si>
  <si>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</si>
  <si>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</si>
  <si>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</si>
  <si>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</si>
  <si>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</si>
  <si>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</si>
  <si>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</si>
  <si>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</si>
  <si>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</si>
  <si>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</si>
  <si>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</si>
  <si>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</si>
  <si>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</si>
  <si>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</si>
  <si>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</si>
  <si>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</si>
  <si>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</si>
  <si>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</si>
  <si>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</si>
  <si>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</si>
  <si>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</si>
  <si>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</si>
  <si>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</si>
  <si>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</si>
  <si>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</si>
  <si>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</si>
  <si>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</si>
  <si>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</si>
  <si>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</si>
  <si>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</si>
  <si>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</si>
  <si>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</si>
  <si>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</si>
  <si>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</si>
  <si>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</si>
  <si>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</si>
  <si>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</si>
  <si>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</si>
  <si>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</si>
  <si>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</si>
  <si>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</si>
  <si>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</si>
  <si>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</si>
  <si>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</si>
  <si>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</si>
  <si>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</si>
  <si>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</si>
  <si>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</si>
  <si>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</si>
  <si>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</si>
  <si>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</si>
  <si>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</si>
  <si>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</si>
  <si>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</si>
  <si>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</si>
  <si>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</si>
  <si>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</si>
  <si>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</si>
  <si>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</si>
  <si>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</si>
  <si>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</si>
  <si>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</si>
  <si>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</si>
  <si>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</si>
  <si>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</si>
  <si>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</si>
  <si>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</si>
  <si>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</si>
  <si>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</si>
  <si>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</si>
  <si>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</si>
  <si>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</si>
  <si>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</si>
  <si>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</si>
  <si>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</si>
  <si>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</si>
  <si>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</si>
  <si>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</si>
  <si>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</si>
  <si>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</si>
  <si>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</si>
  <si>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</si>
  <si>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</si>
  <si>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</si>
  <si>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</si>
  <si>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</si>
  <si>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</si>
  <si>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</si>
  <si>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</si>
  <si>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</si>
  <si>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</si>
  <si>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</si>
  <si>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</si>
  <si>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</si>
  <si>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</si>
  <si>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</si>
  <si>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</si>
  <si>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</si>
  <si>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</si>
  <si>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</si>
  <si>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</si>
  <si>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</si>
  <si>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</si>
  <si>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</si>
  <si>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</si>
  <si>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</si>
  <si>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</si>
  <si>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</si>
  <si>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</si>
  <si>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</si>
  <si>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</si>
  <si>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</si>
  <si>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</si>
  <si>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</si>
  <si>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</si>
  <si>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</si>
  <si>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</si>
  <si>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</si>
  <si>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</si>
  <si>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</si>
  <si>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</si>
  <si>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</si>
  <si>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</si>
  <si>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</si>
  <si>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</si>
  <si>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</si>
  <si>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</si>
  <si>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</si>
  <si>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</si>
  <si>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</si>
  <si>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</si>
  <si>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</si>
  <si>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</si>
  <si>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</si>
  <si>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</si>
  <si>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</si>
  <si>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</si>
  <si>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</si>
  <si>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</si>
  <si>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</si>
  <si>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</si>
  <si>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</si>
  <si>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</si>
  <si>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</si>
  <si>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</si>
  <si>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</si>
  <si>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</si>
  <si>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</si>
  <si>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</si>
  <si>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</si>
  <si>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</si>
  <si>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</si>
  <si>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</si>
  <si>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</si>
  <si>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</si>
  <si>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</si>
  <si>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</si>
  <si>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</si>
  <si>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</si>
  <si>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</si>
  <si>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</si>
  <si>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</si>
  <si>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</si>
  <si>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</si>
  <si>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</si>
  <si>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</si>
  <si>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</si>
  <si>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</si>
  <si>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</si>
  <si>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</si>
  <si>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</si>
  <si>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</si>
  <si>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</si>
  <si>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</si>
  <si>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</si>
  <si>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</si>
  <si>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</si>
  <si>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</si>
  <si>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</si>
  <si>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</si>
  <si>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</si>
  <si>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</si>
  <si>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</si>
  <si>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</si>
  <si>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</si>
  <si>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</si>
  <si>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</si>
  <si>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</si>
  <si>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</si>
  <si>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</si>
  <si>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</si>
  <si>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</si>
  <si>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</si>
  <si>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</si>
  <si>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</si>
  <si>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</si>
  <si>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</si>
  <si>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</si>
  <si>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</si>
  <si>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</si>
  <si>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</si>
  <si>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</si>
  <si>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</si>
  <si>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</si>
  <si>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</si>
  <si>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</si>
  <si>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</si>
  <si>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</si>
  <si>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</si>
  <si>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</si>
  <si>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</si>
  <si>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</si>
  <si>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</si>
  <si>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</si>
  <si>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</si>
  <si>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</si>
  <si>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</si>
  <si>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</si>
  <si>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</si>
  <si>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</si>
  <si>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</si>
  <si>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</si>
  <si>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</si>
  <si>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</si>
  <si>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</si>
  <si>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</si>
  <si>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</si>
  <si>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</si>
  <si>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</si>
  <si>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</si>
  <si>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</si>
  <si>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</si>
  <si>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</si>
  <si>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</si>
  <si>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</si>
  <si>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</si>
  <si>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</si>
  <si>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</si>
  <si>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</si>
  <si>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</si>
  <si>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</si>
  <si>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</si>
  <si>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</si>
  <si>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</si>
  <si>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</si>
  <si>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</si>
  <si>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</si>
  <si>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</si>
  <si>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</si>
  <si>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</si>
  <si>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</si>
  <si>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</si>
  <si>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</si>
  <si>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</si>
  <si>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</si>
  <si>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</si>
  <si>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</si>
  <si>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</si>
  <si>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</si>
  <si>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</si>
  <si>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</si>
  <si>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</si>
  <si>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</si>
  <si>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</si>
  <si>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</si>
  <si>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</si>
  <si>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</si>
  <si>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</si>
  <si>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</si>
  <si>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</si>
  <si>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</si>
  <si>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</si>
  <si>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</si>
  <si>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</si>
  <si>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</si>
  <si>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</si>
  <si>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</si>
  <si>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</si>
  <si>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</si>
  <si>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</si>
  <si>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</si>
  <si>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</si>
  <si>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</si>
  <si>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</si>
  <si>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</si>
  <si>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</si>
  <si>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</si>
  <si>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</si>
  <si>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</si>
  <si>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</si>
  <si>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</si>
  <si>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</si>
  <si>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</si>
  <si>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</si>
  <si>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</si>
  <si>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</si>
  <si>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</si>
  <si>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</si>
  <si>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</si>
  <si>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</si>
  <si>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</si>
  <si>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</si>
  <si>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</si>
  <si>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</si>
  <si>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</si>
  <si>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</si>
  <si>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</si>
  <si>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</si>
  <si>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</si>
  <si>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</si>
  <si>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</si>
  <si>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</si>
  <si>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</si>
  <si>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</si>
  <si>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</si>
  <si>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</si>
  <si>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</si>
  <si>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</si>
  <si>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</si>
  <si>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</si>
  <si>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</si>
  <si>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</si>
  <si>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</si>
  <si>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</si>
  <si>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</si>
  <si>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</si>
  <si>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</si>
  <si>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</si>
  <si>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</si>
  <si>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</si>
  <si>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</si>
  <si>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</si>
  <si>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</si>
  <si>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</si>
  <si>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</si>
  <si>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</si>
  <si>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</si>
  <si>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</si>
  <si>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</si>
  <si>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</si>
  <si>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</si>
  <si>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</si>
  <si>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</si>
  <si>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</si>
  <si>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</si>
  <si>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</si>
  <si>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</si>
  <si>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</si>
  <si>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</si>
  <si>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</si>
  <si>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</si>
  <si>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</si>
  <si>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</si>
  <si>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</si>
  <si>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</si>
  <si>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</si>
  <si>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</si>
  <si>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</si>
  <si>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</si>
  <si>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</si>
  <si>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</si>
  <si>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</si>
  <si>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</si>
  <si>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</si>
  <si>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</si>
  <si>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</si>
  <si>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</si>
  <si>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</si>
  <si>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</si>
  <si>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</si>
  <si>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</si>
  <si>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</si>
  <si>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</si>
  <si>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</si>
  <si>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</si>
  <si>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</si>
  <si>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</si>
  <si>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</si>
  <si>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</si>
  <si>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</si>
  <si>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</si>
  <si>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</si>
  <si>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</si>
  <si>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</si>
  <si>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</si>
  <si>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</si>
  <si>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</si>
  <si>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</si>
  <si>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</si>
  <si>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</si>
  <si>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</si>
  <si>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</si>
  <si>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</si>
  <si>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</si>
  <si>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</si>
  <si>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</si>
  <si>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</si>
  <si>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</si>
  <si>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</si>
  <si>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</si>
  <si>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</si>
  <si>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</si>
  <si>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</si>
  <si>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</si>
  <si>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</si>
  <si>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</si>
  <si>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</si>
  <si>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</si>
  <si>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</si>
  <si>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</si>
  <si>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</si>
  <si>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</si>
  <si>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</si>
  <si>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</si>
  <si>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</si>
  <si>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</si>
  <si>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</si>
  <si>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</si>
  <si>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</si>
  <si>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</si>
  <si>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</si>
  <si>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</si>
  <si>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</si>
  <si>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</si>
  <si>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</si>
  <si>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</si>
  <si>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</si>
  <si>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</si>
  <si>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</si>
  <si>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</si>
  <si>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</si>
  <si>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</si>
  <si>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</si>
  <si>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</si>
  <si>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</si>
  <si>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</si>
  <si>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</si>
  <si>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</si>
  <si>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</si>
  <si>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</si>
  <si>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</si>
  <si>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</si>
  <si>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</si>
  <si>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</si>
  <si>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</si>
  <si>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</si>
  <si>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</si>
  <si>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</si>
  <si>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</si>
  <si>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</si>
  <si>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</si>
  <si>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</si>
  <si>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</si>
  <si>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</si>
  <si>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</si>
  <si>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</si>
  <si>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</si>
  <si>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</si>
  <si>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</si>
  <si>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</si>
  <si>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</si>
  <si>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</si>
  <si>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</si>
  <si>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</si>
  <si>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</si>
  <si>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</si>
  <si>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</si>
  <si>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</si>
  <si>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</si>
  <si>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</si>
  <si>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</si>
  <si>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</si>
  <si>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</si>
  <si>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</si>
  <si>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</si>
  <si>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</si>
  <si>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</si>
  <si>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</si>
  <si>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</si>
  <si>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</si>
  <si>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</si>
  <si>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</si>
  <si>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</si>
  <si>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</si>
  <si>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</si>
  <si>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</si>
  <si>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</si>
  <si>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</si>
  <si>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</si>
  <si>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</si>
  <si>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</si>
  <si>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</si>
  <si>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</si>
  <si>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</si>
  <si>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</si>
  <si>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</si>
  <si>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</si>
  <si>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</si>
  <si>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</si>
  <si>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</si>
  <si>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</si>
  <si>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</si>
  <si>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</si>
  <si>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</si>
  <si>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</si>
  <si>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</si>
  <si>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</si>
  <si>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</si>
  <si>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</si>
  <si>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</si>
  <si>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</si>
  <si>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</si>
  <si>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</si>
  <si>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</si>
  <si>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</si>
  <si>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</si>
  <si>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</si>
  <si>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</si>
  <si>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</si>
  <si>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</si>
  <si>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</si>
  <si>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</si>
  <si>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</si>
  <si>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</si>
  <si>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</si>
  <si>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</si>
  <si>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</si>
  <si>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</si>
  <si>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</si>
  <si>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</si>
  <si>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</si>
  <si>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</si>
  <si>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</si>
  <si>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</si>
  <si>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</si>
  <si>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</si>
  <si>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</si>
  <si>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</si>
  <si>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</si>
  <si>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</si>
  <si>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</si>
  <si>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</si>
  <si>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</si>
  <si>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</si>
  <si>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</si>
  <si>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</si>
  <si>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</si>
  <si>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</si>
  <si>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</si>
  <si>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</si>
  <si>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</si>
  <si>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</si>
  <si>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</si>
  <si>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</si>
  <si>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</si>
  <si>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</si>
  <si>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</si>
  <si>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</si>
  <si>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</si>
  <si>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</si>
  <si>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</si>
  <si>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</si>
  <si>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</si>
  <si>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</si>
  <si>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</si>
  <si>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</si>
  <si>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</si>
  <si>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</si>
  <si>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</si>
  <si>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</si>
  <si>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</si>
  <si>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</si>
  <si>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</si>
  <si>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</si>
  <si>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</si>
  <si>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</si>
  <si>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</si>
  <si>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</si>
  <si>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</si>
  <si>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</si>
  <si>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</si>
  <si>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</si>
  <si>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</si>
  <si>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</si>
  <si>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</si>
  <si>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</si>
  <si>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</si>
  <si>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</si>
  <si>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</si>
  <si>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</si>
  <si>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</si>
  <si>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</si>
  <si>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</si>
  <si>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</si>
  <si>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</si>
  <si>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</si>
  <si>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</si>
  <si>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</si>
  <si>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</si>
  <si>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</si>
  <si>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</si>
  <si>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</si>
  <si>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</si>
  <si>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</si>
  <si>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</si>
  <si>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</si>
  <si>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</si>
  <si>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</si>
  <si>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</si>
  <si>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</si>
  <si>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</si>
  <si>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</si>
  <si>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</si>
  <si>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</si>
  <si>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</si>
  <si>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</si>
  <si>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</si>
  <si>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</si>
  <si>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</si>
  <si>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</si>
  <si>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</si>
  <si>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</si>
  <si>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</si>
  <si>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</si>
  <si>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</si>
  <si>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</si>
  <si>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</si>
  <si>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</si>
  <si>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</si>
  <si>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</si>
  <si>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</si>
  <si>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</si>
  <si>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</si>
  <si>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</si>
  <si>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</si>
  <si>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</si>
  <si>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</si>
  <si>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</si>
  <si>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</si>
  <si>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</si>
  <si>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</si>
  <si>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</si>
  <si>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</si>
  <si>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</si>
  <si>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</si>
  <si>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</si>
  <si>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</si>
  <si>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</si>
  <si>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</si>
  <si>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</si>
  <si>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</si>
  <si>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</si>
  <si>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</si>
  <si>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</si>
  <si>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</si>
  <si>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</si>
  <si>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</si>
  <si>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</si>
  <si>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</si>
  <si>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</si>
  <si>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</si>
  <si>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</si>
  <si>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</si>
  <si>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</si>
  <si>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</si>
  <si>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</si>
  <si>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</si>
  <si>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</si>
  <si>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</si>
  <si>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</si>
  <si>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</si>
  <si>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</si>
  <si>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</si>
  <si>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</si>
  <si>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</si>
  <si>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</si>
  <si>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</si>
  <si>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</si>
  <si>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</si>
  <si>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</si>
  <si>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</si>
  <si>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</si>
  <si>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</si>
  <si>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</si>
  <si>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</si>
  <si>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</si>
  <si>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</si>
  <si>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</si>
  <si>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</si>
  <si>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</si>
  <si>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</si>
  <si>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</si>
  <si>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</si>
  <si>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</si>
  <si>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</si>
  <si>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</si>
  <si>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</si>
  <si>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</si>
  <si>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</si>
  <si>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</si>
  <si>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</si>
  <si>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</si>
  <si>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</si>
  <si>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</si>
  <si>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</si>
  <si>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</si>
  <si>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</si>
  <si>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</si>
  <si>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</si>
  <si>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</si>
  <si>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</si>
  <si>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</si>
  <si>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</si>
  <si>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</si>
  <si>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</si>
  <si>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</si>
  <si>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</si>
  <si>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</si>
  <si>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</si>
  <si>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</si>
  <si>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</si>
  <si>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</si>
  <si>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</si>
  <si>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</si>
  <si>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</si>
  <si>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</si>
  <si>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</si>
  <si>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</si>
  <si>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</si>
  <si>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</si>
  <si>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</si>
  <si>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</si>
  <si>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</si>
  <si>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</si>
  <si>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</si>
  <si>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</si>
  <si>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</si>
  <si>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</si>
  <si>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</si>
  <si>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</si>
  <si>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</si>
  <si>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</si>
  <si>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</si>
  <si>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</si>
  <si>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</si>
  <si>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</si>
  <si>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</si>
  <si>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</si>
  <si>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</si>
  <si>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</si>
  <si>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</si>
  <si>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</si>
  <si>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</si>
  <si>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</si>
  <si>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</si>
  <si>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</si>
  <si>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</si>
  <si>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</si>
  <si>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</si>
  <si>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</si>
  <si>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</si>
  <si>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</si>
  <si>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</si>
  <si>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</si>
  <si>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</si>
  <si>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</si>
  <si>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</si>
  <si>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</si>
  <si>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</si>
  <si>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</si>
  <si>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</si>
  <si>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</si>
  <si>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</si>
  <si>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</si>
  <si>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</si>
  <si>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</si>
  <si>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</si>
  <si>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</si>
  <si>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</si>
  <si>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</si>
  <si>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</si>
  <si>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</si>
  <si>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</si>
  <si>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</si>
  <si>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</si>
  <si>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</si>
  <si>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</si>
  <si>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</si>
  <si>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</si>
  <si>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</si>
  <si>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</si>
  <si>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</si>
  <si>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</si>
  <si>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</si>
  <si>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</si>
  <si>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</si>
  <si>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</si>
  <si>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</si>
  <si>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</si>
  <si>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</si>
  <si>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</si>
  <si>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</si>
  <si>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</si>
  <si>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</si>
  <si>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</si>
  <si>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</si>
  <si>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</si>
  <si>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</si>
  <si>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</si>
  <si>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</si>
  <si>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</si>
  <si>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</si>
  <si>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</si>
  <si>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</si>
  <si>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</si>
  <si>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</si>
  <si>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</si>
  <si>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</si>
  <si>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</si>
  <si>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</si>
  <si>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</si>
  <si>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</si>
  <si>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</si>
  <si>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</si>
  <si>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</si>
  <si>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</si>
  <si>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</si>
  <si>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</si>
  <si>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</si>
  <si>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</si>
  <si>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</si>
  <si>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</si>
  <si>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</si>
  <si>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</si>
  <si>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</si>
  <si>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</si>
  <si>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</si>
  <si>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</si>
  <si>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</si>
  <si>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</si>
  <si>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</si>
  <si>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</si>
  <si>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</si>
  <si>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</si>
  <si>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</si>
  <si>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</si>
  <si>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</si>
  <si>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</si>
  <si>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</si>
  <si>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</si>
  <si>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</si>
  <si>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</si>
  <si>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</si>
  <si>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</si>
  <si>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</si>
  <si>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</si>
  <si>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</si>
  <si>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</si>
  <si>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</si>
  <si>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</si>
  <si>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</si>
  <si>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</si>
  <si>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</si>
  <si>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</si>
  <si>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</si>
  <si>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</si>
  <si>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</si>
  <si>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</si>
  <si>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</si>
  <si>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</si>
  <si>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</si>
  <si>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</si>
  <si>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</si>
  <si>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</si>
  <si>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</si>
  <si>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</si>
  <si>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</si>
  <si>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</si>
  <si>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</si>
  <si>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</si>
  <si>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</si>
  <si>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</si>
  <si>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</si>
  <si>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</si>
  <si>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</si>
  <si>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</si>
  <si>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</si>
  <si>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</si>
  <si>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</si>
  <si>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</si>
  <si>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</si>
  <si>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</si>
  <si>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</si>
  <si>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</si>
  <si>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</si>
  <si>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</si>
  <si>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</si>
  <si>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</si>
  <si>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</si>
  <si>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</si>
  <si>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</si>
  <si>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</si>
  <si>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</si>
  <si>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</si>
  <si>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</si>
  <si>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</si>
  <si>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</si>
  <si>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</si>
  <si>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</si>
  <si>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</si>
  <si>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</si>
  <si>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</si>
  <si>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</si>
  <si>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</si>
  <si>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</si>
  <si>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</si>
  <si>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</si>
  <si>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</si>
  <si>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</si>
  <si>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</si>
  <si>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</si>
  <si>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</si>
  <si>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</si>
  <si>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</si>
  <si>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</si>
  <si>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</si>
  <si>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</si>
  <si>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</si>
  <si>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</si>
  <si>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</si>
  <si>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</si>
  <si>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</si>
  <si>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</si>
  <si>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</si>
  <si>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</si>
  <si>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</si>
  <si>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</si>
  <si>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</si>
  <si>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</si>
  <si>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</si>
  <si>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</si>
  <si>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</si>
  <si>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</si>
  <si>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</si>
  <si>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</si>
  <si>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</si>
  <si>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</si>
  <si>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</si>
  <si>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</si>
  <si>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</si>
  <si>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</si>
  <si>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</si>
  <si>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</si>
  <si>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</si>
  <si>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</si>
  <si>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</si>
  <si>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</si>
  <si>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</si>
  <si>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</si>
  <si>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</si>
  <si>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</si>
  <si>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</si>
  <si>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</si>
  <si>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</si>
  <si>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</si>
  <si>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</si>
  <si>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</si>
  <si>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</si>
  <si>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</si>
  <si>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</si>
  <si>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</si>
  <si>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</si>
  <si>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</si>
  <si>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</si>
  <si>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</si>
  <si>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</si>
  <si>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</si>
  <si>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</si>
  <si>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</si>
  <si>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</si>
  <si>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</si>
  <si>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</si>
  <si>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</si>
  <si>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</si>
  <si>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</si>
  <si>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</si>
  <si>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</si>
  <si>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</si>
  <si>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</si>
  <si>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</si>
  <si>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</si>
  <si>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</si>
  <si>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</si>
  <si>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</si>
  <si>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</si>
  <si>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</si>
  <si>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</si>
  <si>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</si>
  <si>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</si>
  <si>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</si>
  <si>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</si>
  <si>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</si>
  <si>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</si>
  <si>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</si>
  <si>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</si>
  <si>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</si>
  <si>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</si>
  <si>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</si>
  <si>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</si>
  <si>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</si>
  <si>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</si>
  <si>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</si>
  <si>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</si>
  <si>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</si>
  <si>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</si>
  <si>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</si>
  <si>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</si>
  <si>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</si>
  <si>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</si>
  <si>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</si>
  <si>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</si>
  <si>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</si>
  <si>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</si>
  <si>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</si>
  <si>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</si>
  <si>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</si>
  <si>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</si>
  <si>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</si>
  <si>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</si>
  <si>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</si>
  <si>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</si>
  <si>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</si>
  <si>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</si>
  <si>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</si>
  <si>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</si>
  <si>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</si>
  <si>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</si>
  <si>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</si>
  <si>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</si>
  <si>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</si>
  <si>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</si>
  <si>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</si>
  <si>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</si>
  <si>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</si>
  <si>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</si>
  <si>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</si>
  <si>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</si>
  <si>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</si>
  <si>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</si>
  <si>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</si>
  <si>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</si>
  <si>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</si>
  <si>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</si>
  <si>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</si>
  <si>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</si>
  <si>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</si>
  <si>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</si>
  <si>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</si>
  <si>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</si>
  <si>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</si>
  <si>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</si>
  <si>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</si>
  <si>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</si>
  <si>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</si>
  <si>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</si>
  <si>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</si>
  <si>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</si>
  <si>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</si>
  <si>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</si>
  <si>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</si>
  <si>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</si>
  <si>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</si>
  <si>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</si>
  <si>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</si>
  <si>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</si>
  <si>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</si>
  <si>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</si>
  <si>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</si>
  <si>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</si>
  <si>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</si>
  <si>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</si>
  <si>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</si>
  <si>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</si>
  <si>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</si>
  <si>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</si>
  <si>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</si>
  <si>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</si>
  <si>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</si>
  <si>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</si>
  <si>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</si>
  <si>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</si>
  <si>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</si>
  <si>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</si>
  <si>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</si>
  <si>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</si>
  <si>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</si>
  <si>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</si>
  <si>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</si>
  <si>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</si>
  <si>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</si>
  <si>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</si>
  <si>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</si>
  <si>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</si>
  <si>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</si>
  <si>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</si>
  <si>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</si>
  <si>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</si>
  <si>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</si>
  <si>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</si>
  <si>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</si>
  <si>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</si>
  <si>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</si>
  <si>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</si>
  <si>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</si>
  <si>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</si>
  <si>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</si>
  <si>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</si>
  <si>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</si>
  <si>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</si>
  <si>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</si>
  <si>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</si>
  <si>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</si>
  <si>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</si>
  <si>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</si>
  <si>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</si>
  <si>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</si>
  <si>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</si>
  <si>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</si>
  <si>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</si>
  <si>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</si>
  <si>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</si>
  <si>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</si>
  <si>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</si>
  <si>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</si>
  <si>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</si>
  <si>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</si>
  <si>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</si>
  <si>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</si>
  <si>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</si>
  <si>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</si>
  <si>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</si>
  <si>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</si>
  <si>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</si>
  <si>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</si>
  <si>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</si>
  <si>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</si>
  <si>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</si>
  <si>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</si>
  <si>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</si>
  <si>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</si>
  <si>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</si>
  <si>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</si>
  <si>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</si>
  <si>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</si>
  <si>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</si>
  <si>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</si>
  <si>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</si>
  <si>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</si>
  <si>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</si>
  <si>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</si>
  <si>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</si>
  <si>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</si>
  <si>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</si>
  <si>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</si>
  <si>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</si>
  <si>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</si>
  <si>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</si>
  <si>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</si>
  <si>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</si>
  <si>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</si>
  <si>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</si>
  <si>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</si>
  <si>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</si>
  <si>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</si>
  <si>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</si>
  <si>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</si>
  <si>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</si>
  <si>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</si>
  <si>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</si>
  <si>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</si>
  <si>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</si>
  <si>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</si>
  <si>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</si>
  <si>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</si>
  <si>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</si>
  <si>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</si>
  <si>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</si>
  <si>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</si>
  <si>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</si>
  <si>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</si>
  <si>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</si>
  <si>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</si>
  <si>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</si>
  <si>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</si>
  <si>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</si>
  <si>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</si>
  <si>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</si>
  <si>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</si>
  <si>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</si>
  <si>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</si>
  <si>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</si>
  <si>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</si>
  <si>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</si>
  <si>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</si>
  <si>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</si>
  <si>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</si>
  <si>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</si>
  <si>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</si>
  <si>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</si>
  <si>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</si>
  <si>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</si>
  <si>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</si>
  <si>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</si>
  <si>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</si>
  <si>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</si>
  <si>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</si>
  <si>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</si>
  <si>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</si>
  <si>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</si>
  <si>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</si>
  <si>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</si>
  <si>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</si>
  <si>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</si>
  <si>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</si>
  <si>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</si>
  <si>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</si>
  <si>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</si>
  <si>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</si>
  <si>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</si>
  <si>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</si>
  <si>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</si>
  <si>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</si>
  <si>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</si>
  <si>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</si>
  <si>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</si>
  <si>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</si>
  <si>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</si>
  <si>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</si>
  <si>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</si>
  <si>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</si>
  <si>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</si>
  <si>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</si>
  <si>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</si>
  <si>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</si>
  <si>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</si>
  <si>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</si>
  <si>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</si>
  <si>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</si>
  <si>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</si>
  <si>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</si>
  <si>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</si>
  <si>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</si>
  <si>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</si>
  <si>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</si>
  <si>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</si>
  <si>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</si>
  <si>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</si>
  <si>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</si>
  <si>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</si>
  <si>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</si>
  <si>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</si>
  <si>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</si>
  <si>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</si>
  <si>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</si>
  <si>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</si>
  <si>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</si>
  <si>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</si>
  <si>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</si>
  <si>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</si>
  <si>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</si>
  <si>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</si>
  <si>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</si>
  <si>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</si>
  <si>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</si>
  <si>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</si>
  <si>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</si>
  <si>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</si>
  <si>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</si>
  <si>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</si>
  <si>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</si>
  <si>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</si>
  <si>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</si>
  <si>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</si>
  <si>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</si>
  <si>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</si>
  <si>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</si>
  <si>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</si>
  <si>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</si>
  <si>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</si>
  <si>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</si>
  <si>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</si>
  <si>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</si>
  <si>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</si>
  <si>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</si>
  <si>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</si>
  <si>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</si>
  <si>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</si>
  <si>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</si>
  <si>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</si>
  <si>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</si>
  <si>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</si>
  <si>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</si>
  <si>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</si>
  <si>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</si>
  <si>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</si>
  <si>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</si>
  <si>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</si>
  <si>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</si>
  <si>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</si>
  <si>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</si>
  <si>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</si>
  <si>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</si>
  <si>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</si>
  <si>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</si>
  <si>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</si>
  <si>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</si>
  <si>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</si>
  <si>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</si>
  <si>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</si>
  <si>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</si>
  <si>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</si>
  <si>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</si>
  <si>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</si>
  <si>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</si>
  <si>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</si>
  <si>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</si>
  <si>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</si>
  <si>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</si>
  <si>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</si>
  <si>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</si>
  <si>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</si>
  <si>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</si>
  <si>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</si>
  <si>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</si>
  <si>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</si>
  <si>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</si>
  <si>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</si>
  <si>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</si>
  <si>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</si>
  <si>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</si>
  <si>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</si>
  <si>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</si>
  <si>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</si>
  <si>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</si>
  <si>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</si>
  <si>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</si>
  <si>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</si>
  <si>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</si>
  <si>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</si>
  <si>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</si>
  <si>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</si>
  <si>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</si>
  <si>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</si>
  <si>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</si>
  <si>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</si>
  <si>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</si>
  <si>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</si>
  <si>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</si>
  <si>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</si>
  <si>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</si>
  <si>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</si>
  <si>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</si>
  <si>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</si>
  <si>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</si>
  <si>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</si>
  <si>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</si>
  <si>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</si>
  <si>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</si>
  <si>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</si>
  <si>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</si>
  <si>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</si>
  <si>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</si>
  <si>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</si>
  <si>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</si>
  <si>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</si>
  <si>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</si>
  <si>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</si>
  <si>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</si>
  <si>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</si>
  <si>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</si>
  <si>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</si>
  <si>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</si>
  <si>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</si>
  <si>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</si>
  <si>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</si>
  <si>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</si>
  <si>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</si>
  <si>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</si>
  <si>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</si>
  <si>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</si>
  <si>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</si>
  <si>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</si>
  <si>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</si>
  <si>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</si>
  <si>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</si>
  <si>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</si>
  <si>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</si>
  <si>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</si>
  <si>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</si>
  <si>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</si>
  <si>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</si>
  <si>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</si>
  <si>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</si>
  <si>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</si>
  <si>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</si>
  <si>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</si>
  <si>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</si>
  <si>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</si>
  <si>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</si>
  <si>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</si>
  <si>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</si>
  <si>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</si>
  <si>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</si>
  <si>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</si>
  <si>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</si>
  <si>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</si>
  <si>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</si>
  <si>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</si>
  <si>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</si>
  <si>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</si>
  <si>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</si>
  <si>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</si>
  <si>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</si>
  <si>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</si>
  <si>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</si>
  <si>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</si>
  <si>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</si>
  <si>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</si>
  <si>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</si>
  <si>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</si>
  <si>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</si>
  <si>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</si>
  <si>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</si>
  <si>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</si>
  <si>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</si>
  <si>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</si>
  <si>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</si>
  <si>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</si>
  <si>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</si>
  <si>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</si>
  <si>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</si>
  <si>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</si>
  <si>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</si>
  <si>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</si>
  <si>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</si>
  <si>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</si>
  <si>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</si>
  <si>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</si>
  <si>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</si>
  <si>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</si>
  <si>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</si>
  <si>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</si>
  <si>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</si>
  <si>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</si>
  <si>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</si>
  <si>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</si>
  <si>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</si>
  <si>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</si>
  <si>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</si>
  <si>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</si>
  <si>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</si>
  <si>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</si>
  <si>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</si>
  <si>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</si>
  <si>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</si>
  <si>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</si>
  <si>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</si>
  <si>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</si>
  <si>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</si>
  <si>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</si>
  <si>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</si>
  <si>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</si>
  <si>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</si>
  <si>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</si>
  <si>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</si>
  <si>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</si>
  <si>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</si>
  <si>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</si>
  <si>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</si>
  <si>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</si>
  <si>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</si>
  <si>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</si>
  <si>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</si>
  <si>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</si>
  <si>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</si>
  <si>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</si>
  <si>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</si>
  <si>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</si>
  <si>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</si>
  <si>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</si>
  <si>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</si>
  <si>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</si>
  <si>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</si>
  <si>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</si>
  <si>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</si>
  <si>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</si>
  <si>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</si>
  <si>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</si>
  <si>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</si>
  <si>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</si>
  <si>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</si>
  <si>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</si>
  <si>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</si>
  <si>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</si>
  <si>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</si>
  <si>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</si>
  <si>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</si>
  <si>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</si>
  <si>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</si>
  <si>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</si>
  <si>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</si>
  <si>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</si>
  <si>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</si>
  <si>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</si>
  <si>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</si>
  <si>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</si>
  <si>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</si>
  <si>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</si>
  <si>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</si>
  <si>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</si>
  <si>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</si>
  <si>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</si>
  <si>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</si>
  <si>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</si>
  <si>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</si>
  <si>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</si>
  <si>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</si>
  <si>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</si>
  <si>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</si>
  <si>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</si>
  <si>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</si>
  <si>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</si>
  <si>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</si>
  <si>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</si>
  <si>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</si>
  <si>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</si>
  <si>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</si>
  <si>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</si>
  <si>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</si>
  <si>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</si>
  <si>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</si>
  <si>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</si>
  <si>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</si>
  <si>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</si>
  <si>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</si>
  <si>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</si>
  <si>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</si>
  <si>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</si>
  <si>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</si>
  <si>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</si>
  <si>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</si>
  <si>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</si>
  <si>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</si>
  <si>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</si>
  <si>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</si>
  <si>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</si>
  <si>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</si>
  <si>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</si>
  <si>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</si>
  <si>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</si>
  <si>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</si>
  <si>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</si>
  <si>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</si>
  <si>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</si>
  <si>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</si>
  <si>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</si>
  <si>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</si>
  <si>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</si>
  <si>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</si>
  <si>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</si>
  <si>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</si>
  <si>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</si>
  <si>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</si>
  <si>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</si>
  <si>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</si>
  <si>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</si>
  <si>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</si>
  <si>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</si>
  <si>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</si>
  <si>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</si>
  <si>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</si>
  <si>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</si>
  <si>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</si>
  <si>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</si>
  <si>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</si>
  <si>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</si>
  <si>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</si>
  <si>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</si>
  <si>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</si>
  <si>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</si>
  <si>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</si>
  <si>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</si>
  <si>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</si>
  <si>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</si>
  <si>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</si>
  <si>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</si>
  <si>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</si>
  <si>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</si>
  <si>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</si>
  <si>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</si>
  <si>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</si>
  <si>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</si>
  <si>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</si>
  <si>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</si>
  <si>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</si>
  <si>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</si>
  <si>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</si>
  <si>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</si>
  <si>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</si>
  <si>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</si>
  <si>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</si>
  <si>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</si>
  <si>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</si>
  <si>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</si>
  <si>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</si>
  <si>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</si>
  <si>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</si>
  <si>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</si>
  <si>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</si>
  <si>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</si>
  <si>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</si>
  <si>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</si>
  <si>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</si>
  <si>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</si>
  <si>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</si>
  <si>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</si>
  <si>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</si>
  <si>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</si>
  <si>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</si>
  <si>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</si>
  <si>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</si>
  <si>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</si>
  <si>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</si>
  <si>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</si>
  <si>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</si>
  <si>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</si>
  <si>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</si>
  <si>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</si>
  <si>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</si>
  <si>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</si>
  <si>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</si>
  <si>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</si>
  <si>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</si>
  <si>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</si>
  <si>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</si>
  <si>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</si>
  <si>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</si>
  <si>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</si>
  <si>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</si>
  <si>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</si>
  <si>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</si>
  <si>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</si>
  <si>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</si>
  <si>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</si>
  <si>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</si>
  <si>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</si>
  <si>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</si>
  <si>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</si>
  <si>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</si>
  <si>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</si>
  <si>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</si>
  <si>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</si>
  <si>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</si>
  <si>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</si>
  <si>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</si>
  <si>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</si>
  <si>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</si>
  <si>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</si>
  <si>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</si>
  <si>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</si>
  <si>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</si>
  <si>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</si>
  <si>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</si>
  <si>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</si>
  <si>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</si>
  <si>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</si>
  <si>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</si>
  <si>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</si>
  <si>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</si>
  <si>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</si>
  <si>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</si>
  <si>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</si>
  <si>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</si>
  <si>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</si>
  <si>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</si>
  <si>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</si>
  <si>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</si>
  <si>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</si>
  <si>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</si>
  <si>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</si>
  <si>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</si>
  <si>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</si>
  <si>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</si>
  <si>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</si>
  <si>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</si>
  <si>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</si>
  <si>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</si>
  <si>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</si>
  <si>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</si>
  <si>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</si>
  <si>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</si>
  <si>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</si>
  <si>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</si>
  <si>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</si>
  <si>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</si>
  <si>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</si>
  <si>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</si>
  <si>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</si>
  <si>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</si>
  <si>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</si>
  <si>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</si>
  <si>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</si>
  <si>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</si>
  <si>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</si>
  <si>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</si>
  <si>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</si>
  <si>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</si>
  <si>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</si>
  <si>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</si>
  <si>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</si>
  <si>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</si>
  <si>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</si>
  <si>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</si>
  <si>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</si>
  <si>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</si>
  <si>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</si>
  <si>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</si>
  <si>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</si>
  <si>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</si>
  <si>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</si>
  <si>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</si>
  <si>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</si>
  <si>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</si>
  <si>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</si>
  <si>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</si>
  <si>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</si>
  <si>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</si>
  <si>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</si>
  <si>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</si>
  <si>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</si>
  <si>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</si>
  <si>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</si>
  <si>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</si>
  <si>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</si>
  <si>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</si>
  <si>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</si>
  <si>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</si>
  <si>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</si>
  <si>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</si>
  <si>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</si>
  <si>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</si>
  <si>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</si>
  <si>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</si>
  <si>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</si>
  <si>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</si>
  <si>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</si>
  <si>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</si>
  <si>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</si>
  <si>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</si>
  <si>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</si>
  <si>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</si>
  <si>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</si>
  <si>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</si>
  <si>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</si>
  <si>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</si>
  <si>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</si>
  <si>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</si>
  <si>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</si>
  <si>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</si>
  <si>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</si>
  <si>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</si>
  <si>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</si>
  <si>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</si>
  <si>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</si>
  <si>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</si>
  <si>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</si>
  <si>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</si>
  <si>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</si>
  <si>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</si>
  <si>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</si>
  <si>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</si>
  <si>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</si>
  <si>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</si>
  <si>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</si>
  <si>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</si>
  <si>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</si>
  <si>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</si>
  <si>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</si>
  <si>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</si>
  <si>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</si>
  <si>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</si>
  <si>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</si>
  <si>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</si>
  <si>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</si>
  <si>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</si>
  <si>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</si>
  <si>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</si>
  <si>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</si>
  <si>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</si>
  <si>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</si>
  <si>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</si>
  <si>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</si>
  <si>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</si>
  <si>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</si>
  <si>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</si>
  <si>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</si>
  <si>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</si>
  <si>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</si>
  <si>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</si>
  <si>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</si>
  <si>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</si>
  <si>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</si>
  <si>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</si>
  <si>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</si>
  <si>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</si>
  <si>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</si>
  <si>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</si>
  <si>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</si>
  <si>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</si>
  <si>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</si>
  <si>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</si>
  <si>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</si>
  <si>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</si>
  <si>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</si>
  <si>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</si>
  <si>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</si>
  <si>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</si>
  <si>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</si>
  <si>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</si>
  <si>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</si>
  <si>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</si>
  <si>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</si>
  <si>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</si>
  <si>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</si>
  <si>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</si>
  <si>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</si>
  <si>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</si>
  <si>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</si>
  <si>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</si>
  <si>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</si>
  <si>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</si>
  <si>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</si>
  <si>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</si>
  <si>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</si>
  <si>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</si>
  <si>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</si>
  <si>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</si>
  <si>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</si>
  <si>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</si>
  <si>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</si>
  <si>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</si>
  <si>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</si>
  <si>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</si>
  <si>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</si>
  <si>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</si>
  <si>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</si>
  <si>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</si>
  <si>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</si>
  <si>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</si>
  <si>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</si>
  <si>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</si>
  <si>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</si>
  <si>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</si>
  <si>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</si>
  <si>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</si>
  <si>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</si>
  <si>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</si>
  <si>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</si>
  <si>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</si>
  <si>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</si>
  <si>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</si>
  <si>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</si>
  <si>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</si>
  <si>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</si>
  <si>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</si>
  <si>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</si>
  <si>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</si>
  <si>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</si>
  <si>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</si>
  <si>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</si>
  <si>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</si>
  <si>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</si>
  <si>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</si>
  <si>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</si>
  <si>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</si>
  <si>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</si>
  <si>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</si>
  <si>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</si>
  <si>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</si>
  <si>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</si>
  <si>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</si>
  <si>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</si>
  <si>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</si>
  <si>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</si>
  <si>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</si>
  <si>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</si>
  <si>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</si>
  <si>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</si>
  <si>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</si>
  <si>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</si>
  <si>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</si>
  <si>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</si>
  <si>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</si>
  <si>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</si>
  <si>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</si>
  <si>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</si>
  <si>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</si>
  <si>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</si>
  <si>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</si>
  <si>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</si>
  <si>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</si>
  <si>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</si>
  <si>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</si>
  <si>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</si>
  <si>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</si>
  <si>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</si>
  <si>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</si>
  <si>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</si>
  <si>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</si>
  <si>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</si>
  <si>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</si>
  <si>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</si>
  <si>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</si>
  <si>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</si>
  <si>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</si>
  <si>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</si>
  <si>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</si>
  <si>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</si>
  <si>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</si>
  <si>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</si>
  <si>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</si>
  <si>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</si>
  <si>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</si>
  <si>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</si>
  <si>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</si>
  <si>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</si>
  <si>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</si>
  <si>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</si>
  <si>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</si>
  <si>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</si>
  <si>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</si>
  <si>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</si>
  <si>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</si>
  <si>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</si>
  <si>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</si>
  <si>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</si>
  <si>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</si>
  <si>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</si>
  <si>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</si>
  <si>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</si>
  <si>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</si>
  <si>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</si>
  <si>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</si>
  <si>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</si>
  <si>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</si>
  <si>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</si>
  <si>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</si>
  <si>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</si>
  <si>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</si>
  <si>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</si>
  <si>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</si>
  <si>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</si>
  <si>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</si>
  <si>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</si>
  <si>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</si>
  <si>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</si>
  <si>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</si>
  <si>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</si>
  <si>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</si>
  <si>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</si>
  <si>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</si>
  <si>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</si>
  <si>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</si>
  <si>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</si>
  <si>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</si>
  <si>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</si>
  <si>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</si>
  <si>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</si>
  <si>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</si>
  <si>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</si>
  <si>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</si>
  <si>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</si>
  <si>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</si>
  <si>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</si>
  <si>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</si>
  <si>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</si>
  <si>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</si>
  <si>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</si>
  <si>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</si>
  <si>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</si>
  <si>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</si>
  <si>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</si>
  <si>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</si>
  <si>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</si>
  <si>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</si>
  <si>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</si>
  <si>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</si>
  <si>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</si>
  <si>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</si>
  <si>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</si>
  <si>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</si>
  <si>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</si>
  <si>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</si>
  <si>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</si>
  <si>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</si>
  <si>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</si>
  <si>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</si>
  <si>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</si>
  <si>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</si>
  <si>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</si>
  <si>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</si>
  <si>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</si>
  <si>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</si>
  <si>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</si>
  <si>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</si>
  <si>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</si>
  <si>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</si>
  <si>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</si>
  <si>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</si>
  <si>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</si>
  <si>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</si>
  <si>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</si>
  <si>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</si>
  <si>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</si>
  <si>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</si>
  <si>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</si>
  <si>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</si>
  <si>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</si>
  <si>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</si>
  <si>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</si>
  <si>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</si>
  <si>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</si>
  <si>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</si>
  <si>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</si>
  <si>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</si>
  <si>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</si>
  <si>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</si>
  <si>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</si>
  <si>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</si>
  <si>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</si>
  <si>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</si>
  <si>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</si>
  <si>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</si>
  <si>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</si>
  <si>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</si>
  <si>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</si>
  <si>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</si>
  <si>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</si>
  <si>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</si>
  <si>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</si>
  <si>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</si>
  <si>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</si>
  <si>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</si>
  <si>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</si>
  <si>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</si>
  <si>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</si>
  <si>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</si>
  <si>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</si>
  <si>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</si>
  <si>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</si>
  <si>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</si>
  <si>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</si>
  <si>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</si>
  <si>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</si>
  <si>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</si>
  <si>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</si>
  <si>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</si>
  <si>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</si>
  <si>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</si>
  <si>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</si>
  <si>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</si>
  <si>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</si>
  <si>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</si>
  <si>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</si>
  <si>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</si>
  <si>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</si>
  <si>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</si>
  <si>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</si>
  <si>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</si>
  <si>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</si>
  <si>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</si>
  <si>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</si>
  <si>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</si>
  <si>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</si>
  <si>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</si>
  <si>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</si>
  <si>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</si>
  <si>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</si>
  <si>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</si>
  <si>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</si>
  <si>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</si>
  <si>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</si>
  <si>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</si>
  <si>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</si>
  <si>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</si>
  <si>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</si>
  <si>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</si>
  <si>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</si>
  <si>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</si>
  <si>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</si>
  <si>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</si>
  <si>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</si>
  <si>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</si>
  <si>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</si>
  <si>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</si>
  <si>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</si>
  <si>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</si>
  <si>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</si>
  <si>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</si>
  <si>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</si>
  <si>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</si>
  <si>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</si>
  <si>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</si>
  <si>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</si>
  <si>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</si>
  <si>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</si>
  <si>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</si>
  <si>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</si>
  <si>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</si>
  <si>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</si>
  <si>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</si>
  <si>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</si>
  <si>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</si>
  <si>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</si>
  <si>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</si>
  <si>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</si>
  <si>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</si>
  <si>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</si>
  <si>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</si>
  <si>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</si>
  <si>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</si>
  <si>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</si>
  <si>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</si>
  <si>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</si>
  <si>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</si>
  <si>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</si>
  <si>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</si>
  <si>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</si>
  <si>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</si>
  <si>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</si>
  <si>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</si>
  <si>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</si>
  <si>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</si>
  <si>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</si>
  <si>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</si>
  <si>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</si>
  <si>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</si>
  <si>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</si>
  <si>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</si>
  <si>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</si>
  <si>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</si>
  <si>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</si>
  <si>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</si>
  <si>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</si>
  <si>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</si>
  <si>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</si>
  <si>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</si>
  <si>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</si>
  <si>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</si>
  <si>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</si>
  <si>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</si>
  <si>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</si>
  <si>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</si>
  <si>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</si>
  <si>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</si>
  <si>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</si>
  <si>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</si>
  <si>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</si>
  <si>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</si>
  <si>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</si>
  <si>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</si>
  <si>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</si>
  <si>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</si>
  <si>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</si>
  <si>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</si>
  <si>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</si>
  <si>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</si>
  <si>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</si>
  <si>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</si>
  <si>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</si>
  <si>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</si>
  <si>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</si>
  <si>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</si>
  <si>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</si>
  <si>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</si>
  <si>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</si>
  <si>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</si>
  <si>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</si>
  <si>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</si>
  <si>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</si>
  <si>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</si>
  <si>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</si>
  <si>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</si>
  <si>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</si>
  <si>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</si>
  <si>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</si>
  <si>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</si>
  <si>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</si>
  <si>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</si>
  <si>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</si>
  <si>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</si>
  <si>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</si>
  <si>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</si>
  <si>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</si>
  <si>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</si>
  <si>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</si>
  <si>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</si>
  <si>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</si>
  <si>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</si>
  <si>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</si>
  <si>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</si>
  <si>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</si>
  <si>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</si>
  <si>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</si>
  <si>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</si>
  <si>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</si>
  <si>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</si>
  <si>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</si>
  <si>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</si>
  <si>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</si>
  <si>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</si>
  <si>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</si>
  <si>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</si>
  <si>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</si>
  <si>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</si>
  <si>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</si>
  <si>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</si>
  <si>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</si>
  <si>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</si>
  <si>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</si>
  <si>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</si>
  <si>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</si>
  <si>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</si>
  <si>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</si>
  <si>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</si>
  <si>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</si>
  <si>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</si>
  <si>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</si>
  <si>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</si>
  <si>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</si>
  <si>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</si>
  <si>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</si>
  <si>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</si>
  <si>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</si>
  <si>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</si>
  <si>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</si>
  <si>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</si>
  <si>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</si>
  <si>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</si>
  <si>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</si>
  <si>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</si>
  <si>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</si>
  <si>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</si>
  <si>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</si>
  <si>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</si>
  <si>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</si>
  <si>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</si>
  <si>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</si>
  <si>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</si>
  <si>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</si>
  <si>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</si>
  <si>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</si>
  <si>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</si>
  <si>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</si>
  <si>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</si>
  <si>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</si>
  <si>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</si>
  <si>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</si>
  <si>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</si>
  <si>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</si>
  <si>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</si>
  <si>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</si>
  <si>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</si>
  <si>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</si>
  <si>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</si>
  <si>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</si>
  <si>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</si>
  <si>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</si>
  <si>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</si>
  <si>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</si>
  <si>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</si>
  <si>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</si>
  <si>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</si>
  <si>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</si>
  <si>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</si>
  <si>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</si>
  <si>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</si>
  <si>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</si>
  <si>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</si>
  <si>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</si>
  <si>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</si>
  <si>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</si>
  <si>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</si>
  <si>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</si>
  <si>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</si>
  <si>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</si>
  <si>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</si>
  <si>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</si>
  <si>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</si>
  <si>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</si>
  <si>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</si>
  <si>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</si>
  <si>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</si>
  <si>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</si>
  <si>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</si>
  <si>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</si>
  <si>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</si>
  <si>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</si>
  <si>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</si>
  <si>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</si>
  <si>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</si>
  <si>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</si>
  <si>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</si>
  <si>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</si>
  <si>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</si>
  <si>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</si>
  <si>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</si>
  <si>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</si>
  <si>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</si>
  <si>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</si>
  <si>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</si>
  <si>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</si>
  <si>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</si>
  <si>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</si>
  <si>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</si>
  <si>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</si>
  <si>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</si>
  <si>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</si>
  <si>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</si>
  <si>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</si>
  <si>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</si>
  <si>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</si>
  <si>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</si>
  <si>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</si>
  <si>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</si>
  <si>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</si>
  <si>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</si>
  <si>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</si>
  <si>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</si>
  <si>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</si>
  <si>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</si>
  <si>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</si>
  <si>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</si>
  <si>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</si>
  <si>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</si>
  <si>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</si>
  <si>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</si>
  <si>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</si>
  <si>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</si>
  <si>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</si>
  <si>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</si>
  <si>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</si>
  <si>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</si>
  <si>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</si>
  <si>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</si>
  <si>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</si>
  <si>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</si>
  <si>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</si>
  <si>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</si>
  <si>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</si>
  <si>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</si>
  <si>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</si>
  <si>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</si>
  <si>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</si>
  <si>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</si>
  <si>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</si>
  <si>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</si>
  <si>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</si>
  <si>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</si>
  <si>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</si>
  <si>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</si>
  <si>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</si>
  <si>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</si>
  <si>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</si>
  <si>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</si>
  <si>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</si>
  <si>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</si>
  <si>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</si>
  <si>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</si>
  <si>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</si>
  <si>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</si>
  <si>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</si>
  <si>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</si>
  <si>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</si>
  <si>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</si>
  <si>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</si>
  <si>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</si>
  <si>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</si>
  <si>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</si>
  <si>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</si>
  <si>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</si>
  <si>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</si>
  <si>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</si>
  <si>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</si>
  <si>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</si>
  <si>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</si>
  <si>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</si>
  <si>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</si>
  <si>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</si>
  <si>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</si>
  <si>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</si>
  <si>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</si>
  <si>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</si>
  <si>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</si>
  <si>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</si>
  <si>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</si>
  <si>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</si>
  <si>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</si>
  <si>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</si>
  <si>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</si>
  <si>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</si>
  <si>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</si>
  <si>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</si>
  <si>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</si>
  <si>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</si>
  <si>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</si>
  <si>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</si>
  <si>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</si>
  <si>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</si>
  <si>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</si>
  <si>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</si>
  <si>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</si>
  <si>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</si>
  <si>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</si>
  <si>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</si>
  <si>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</si>
  <si>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</si>
  <si>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</si>
  <si>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</si>
  <si>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</si>
  <si>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</si>
  <si>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</si>
  <si>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</si>
  <si>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</si>
  <si>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</si>
  <si>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</si>
  <si>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</si>
  <si>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</si>
  <si>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</si>
  <si>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</si>
  <si>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</si>
  <si>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</si>
  <si>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</si>
  <si>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</si>
  <si>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</si>
  <si>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</si>
  <si>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</si>
  <si>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</si>
  <si>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</si>
  <si>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</si>
  <si>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</si>
  <si>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</si>
  <si>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</si>
  <si>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</si>
  <si>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</si>
  <si>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</si>
  <si>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</si>
  <si>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</si>
  <si>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</si>
  <si>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</si>
  <si>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</si>
  <si>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</si>
  <si>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</si>
  <si>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</si>
  <si>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</si>
  <si>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</si>
  <si>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</si>
  <si>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</si>
  <si>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</si>
  <si>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</si>
  <si>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</si>
  <si>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</si>
  <si>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</si>
  <si>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</si>
  <si>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</si>
  <si>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</si>
  <si>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</si>
  <si>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</si>
  <si>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</si>
  <si>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</si>
  <si>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</si>
  <si>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</si>
  <si>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</si>
  <si>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</si>
  <si>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</si>
  <si>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</si>
  <si>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</si>
  <si>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</si>
  <si>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</si>
  <si>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</si>
  <si>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</si>
  <si>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</si>
  <si>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</si>
  <si>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</si>
  <si>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</si>
  <si>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</si>
  <si>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</si>
  <si>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</si>
  <si>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</si>
  <si>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</si>
  <si>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</si>
  <si>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</si>
  <si>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</si>
  <si>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</si>
  <si>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</si>
  <si>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</si>
  <si>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</si>
  <si>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</si>
  <si>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</si>
  <si>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</si>
  <si>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</si>
  <si>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</si>
  <si>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</si>
  <si>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</si>
  <si>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</si>
  <si>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</si>
  <si>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</si>
  <si>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</si>
  <si>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</si>
  <si>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</si>
  <si>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</si>
  <si>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</si>
  <si>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</si>
  <si>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</si>
  <si>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</si>
  <si>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</si>
  <si>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</si>
  <si>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</si>
  <si>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</si>
  <si>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</si>
  <si>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</si>
  <si>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</si>
  <si>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</si>
  <si>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</si>
  <si>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</si>
  <si>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</si>
  <si>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</si>
  <si>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</si>
  <si>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</si>
  <si>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</si>
  <si>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</si>
  <si>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</si>
  <si>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</si>
  <si>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</si>
  <si>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</si>
  <si>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</si>
  <si>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</si>
  <si>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</si>
  <si>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</si>
  <si>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</si>
  <si>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</si>
  <si>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</si>
  <si>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</si>
  <si>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</si>
  <si>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</si>
  <si>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</si>
  <si>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</si>
  <si>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</si>
  <si>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</si>
  <si>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</si>
  <si>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</si>
  <si>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</si>
  <si>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</si>
  <si>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</si>
  <si>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</si>
  <si>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</si>
  <si>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</si>
  <si>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</si>
  <si>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</si>
  <si>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</si>
  <si>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</si>
  <si>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</si>
  <si>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</si>
  <si>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</si>
  <si>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</si>
  <si>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</si>
  <si>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</si>
  <si>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</si>
  <si>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</si>
  <si>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</si>
  <si>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</si>
  <si>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</si>
  <si>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</si>
  <si>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</si>
  <si>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</si>
  <si>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</si>
  <si>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</si>
  <si>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</si>
  <si>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</si>
  <si>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</si>
  <si>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</si>
  <si>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</si>
  <si>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</si>
  <si>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</si>
  <si>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</si>
  <si>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</si>
  <si>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</si>
  <si>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</si>
  <si>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</si>
  <si>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</si>
  <si>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</si>
  <si>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</si>
  <si>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</si>
  <si>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</si>
  <si>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</si>
  <si>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</si>
  <si>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</si>
  <si>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</si>
  <si>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</si>
  <si>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</si>
  <si>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</si>
  <si>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</si>
  <si>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</si>
  <si>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</si>
  <si>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</si>
  <si>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</si>
  <si>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</si>
  <si>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</si>
  <si>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</si>
  <si>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</si>
  <si>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</si>
  <si>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</si>
  <si>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</si>
  <si>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</si>
  <si>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</si>
  <si>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</si>
  <si>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</si>
  <si>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</si>
  <si>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</si>
  <si>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</si>
  <si>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</si>
  <si>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</si>
  <si>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</si>
  <si>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</si>
  <si>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</si>
  <si>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</si>
  <si>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</si>
  <si>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</si>
  <si>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</si>
  <si>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</si>
  <si>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</si>
  <si>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</si>
  <si>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</si>
  <si>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</si>
  <si>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</si>
  <si>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</si>
  <si>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</si>
  <si>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</si>
  <si>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</si>
  <si>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</si>
  <si>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</si>
  <si>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</si>
  <si>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</si>
  <si>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</si>
  <si>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</si>
  <si>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</si>
  <si>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</si>
  <si>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</si>
  <si>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</si>
  <si>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</si>
  <si>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</si>
  <si>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</si>
  <si>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</si>
  <si>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</si>
  <si>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</si>
  <si>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</si>
  <si>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</si>
  <si>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</si>
  <si>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</si>
  <si>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</si>
  <si>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</si>
  <si>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</si>
  <si>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</si>
  <si>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</si>
  <si>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</si>
  <si>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</si>
  <si>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</si>
  <si>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</si>
  <si>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</si>
  <si>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</si>
  <si>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</si>
  <si>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</si>
  <si>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</si>
  <si>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</si>
  <si>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</si>
  <si>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</si>
  <si>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</si>
  <si>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</si>
  <si>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</si>
  <si>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</si>
  <si>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</si>
  <si>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</si>
  <si>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</si>
  <si>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</si>
  <si>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</si>
  <si>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</si>
  <si>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</si>
  <si>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</si>
  <si>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</si>
  <si>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</si>
  <si>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</si>
  <si>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</si>
  <si>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</si>
  <si>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</si>
  <si>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</si>
  <si>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</si>
  <si>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</si>
  <si>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</si>
  <si>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</si>
  <si>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</si>
  <si>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</si>
  <si>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</si>
  <si>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</si>
  <si>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</si>
  <si>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</si>
  <si>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</si>
  <si>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</si>
  <si>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</si>
  <si>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</si>
  <si>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</si>
  <si>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</si>
  <si>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</si>
  <si>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</si>
  <si>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</si>
  <si>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</si>
  <si>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</si>
  <si>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</si>
  <si>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</si>
  <si>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</si>
  <si>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</si>
  <si>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</si>
  <si>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</si>
  <si>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</si>
  <si>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</si>
  <si>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</si>
  <si>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</si>
  <si>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</si>
  <si>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</si>
  <si>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</si>
  <si>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</si>
  <si>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</si>
  <si>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</si>
  <si>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</si>
  <si>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</si>
  <si>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</si>
  <si>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</si>
  <si>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</si>
  <si>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</si>
  <si>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</si>
  <si>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</si>
  <si>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</si>
  <si>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</si>
  <si>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</si>
  <si>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</si>
  <si>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</si>
  <si>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</si>
  <si>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</si>
  <si>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</si>
  <si>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</si>
  <si>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</si>
  <si>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</si>
  <si>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</si>
  <si>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</si>
  <si>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</si>
  <si>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</si>
  <si>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</si>
  <si>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</si>
  <si>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</si>
  <si>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</si>
  <si>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</si>
  <si>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</si>
  <si>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</si>
  <si>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</si>
  <si>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</si>
  <si>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</si>
  <si>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</si>
  <si>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</si>
  <si>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</si>
  <si>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</si>
  <si>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</si>
  <si>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</si>
  <si>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</si>
  <si>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</si>
  <si>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</si>
  <si>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</si>
  <si>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</si>
  <si>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</si>
  <si>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</si>
  <si>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</si>
  <si>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</si>
  <si>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</si>
  <si>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</si>
  <si>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</si>
  <si>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</si>
  <si>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</si>
  <si>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</si>
  <si>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</si>
  <si>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</si>
  <si>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</si>
  <si>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</si>
  <si>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</si>
  <si>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</si>
  <si>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</si>
  <si>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</si>
  <si>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</si>
  <si>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</si>
  <si>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</si>
  <si>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</si>
  <si>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</si>
  <si>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</si>
  <si>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</si>
  <si>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</si>
  <si>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</si>
  <si>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</si>
  <si>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</si>
  <si>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</si>
  <si>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</si>
  <si>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</si>
  <si>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</si>
  <si>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</si>
  <si>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</si>
  <si>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</si>
  <si>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</si>
  <si>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</si>
  <si>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</si>
  <si>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</si>
  <si>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</si>
  <si>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</si>
  <si>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</si>
  <si>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</si>
  <si>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</si>
  <si>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</si>
  <si>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</si>
  <si>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</si>
  <si>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</si>
  <si>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</si>
  <si>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</si>
  <si>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</si>
  <si>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</si>
  <si>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</si>
  <si>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</si>
  <si>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</si>
  <si>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</si>
  <si>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</si>
  <si>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</si>
  <si>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</si>
  <si>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</si>
  <si>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</si>
  <si>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</si>
  <si>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</si>
  <si>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</si>
  <si>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</si>
  <si>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</si>
  <si>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</si>
  <si>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</si>
  <si>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</si>
  <si>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</si>
  <si>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</si>
  <si>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</si>
  <si>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</si>
  <si>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</si>
  <si>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</si>
  <si>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</si>
  <si>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</si>
  <si>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</si>
  <si>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</si>
  <si>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</si>
  <si>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</si>
  <si>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</si>
  <si>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</si>
  <si>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</si>
  <si>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</si>
  <si>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</si>
  <si>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</si>
  <si>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</si>
  <si>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</si>
  <si>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</si>
  <si>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</si>
  <si>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</si>
  <si>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</si>
  <si>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</si>
  <si>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</si>
  <si>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</si>
  <si>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</si>
  <si>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</si>
  <si>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</si>
  <si>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</si>
  <si>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</si>
  <si>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</si>
  <si>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</si>
  <si>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</si>
  <si>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</si>
  <si>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</si>
  <si>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</si>
  <si>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</si>
  <si>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</si>
  <si>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</si>
  <si>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</si>
  <si>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</si>
  <si>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</si>
  <si>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</si>
  <si>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</si>
  <si>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</si>
  <si>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</si>
  <si>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</si>
  <si>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</si>
  <si>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</si>
  <si>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</si>
  <si>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</si>
  <si>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</si>
  <si>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</si>
  <si>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</si>
  <si>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</si>
  <si>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</si>
  <si>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</si>
  <si>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</si>
  <si>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</si>
  <si>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</si>
  <si>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</si>
  <si>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</si>
  <si>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</si>
  <si>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</si>
  <si>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</si>
  <si>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</si>
  <si>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</si>
  <si>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</si>
  <si>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</si>
  <si>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</si>
  <si>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</si>
  <si>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</si>
  <si>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</si>
  <si>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</si>
  <si>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</si>
  <si>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</si>
  <si>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</si>
  <si>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</si>
  <si>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</si>
  <si>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</si>
  <si>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</si>
  <si>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</si>
  <si>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</si>
  <si>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</si>
  <si>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</si>
  <si>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</si>
  <si>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</si>
  <si>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</si>
  <si>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</si>
  <si>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</si>
  <si>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</si>
  <si>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</si>
  <si>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</si>
  <si>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</si>
  <si>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</si>
  <si>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</si>
  <si>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</si>
  <si>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</si>
  <si>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</si>
  <si>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</si>
  <si>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</si>
  <si>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</si>
  <si>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</si>
  <si>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</si>
  <si>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</si>
  <si>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</si>
  <si>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</si>
  <si>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</si>
  <si>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</si>
  <si>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</si>
  <si>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</si>
  <si>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</si>
  <si>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</si>
  <si>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</si>
  <si>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</si>
  <si>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</si>
  <si>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</si>
  <si>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</si>
  <si>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</si>
  <si>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</si>
  <si>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</si>
  <si>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</si>
  <si>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</si>
  <si>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</si>
  <si>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</si>
  <si>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</si>
  <si>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</si>
  <si>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</si>
  <si>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</si>
  <si>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</si>
  <si>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</si>
  <si>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</si>
  <si>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</si>
  <si>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</si>
  <si>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</si>
  <si>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</si>
  <si>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</si>
  <si>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</si>
  <si>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</si>
  <si>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</si>
  <si>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</si>
  <si>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</si>
  <si>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</si>
  <si>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</si>
  <si>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</si>
  <si>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</si>
  <si>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</si>
  <si>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</si>
  <si>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</si>
  <si>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</si>
  <si>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</si>
  <si>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</si>
  <si>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</si>
  <si>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</si>
  <si>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</si>
  <si>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</si>
  <si>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</si>
  <si>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</si>
  <si>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</si>
  <si>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</si>
  <si>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</si>
  <si>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</si>
  <si>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</si>
  <si>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</si>
  <si>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</si>
  <si>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</si>
  <si>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</si>
  <si>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</si>
  <si>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</si>
  <si>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</si>
  <si>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</si>
  <si>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</si>
  <si>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</si>
  <si>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</si>
  <si>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</si>
  <si>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</si>
  <si>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</si>
  <si>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</si>
  <si>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</si>
  <si>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</si>
  <si>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</si>
  <si>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</si>
  <si>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</si>
  <si>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</si>
  <si>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</si>
  <si>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</si>
  <si>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</si>
  <si>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</si>
  <si>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</si>
  <si>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</si>
  <si>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</si>
  <si>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</si>
  <si>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</si>
  <si>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</si>
  <si>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</si>
  <si>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</si>
  <si>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</si>
  <si>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</si>
  <si>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</si>
  <si>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</si>
  <si>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</si>
  <si>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</si>
  <si>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</si>
  <si>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</si>
  <si>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</si>
  <si>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</si>
  <si>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</si>
  <si>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</si>
  <si>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</si>
  <si>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</si>
  <si>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</si>
  <si>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</si>
  <si>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</si>
  <si>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</si>
  <si>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</si>
  <si>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</si>
  <si>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</si>
  <si>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</si>
  <si>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</si>
  <si>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</si>
  <si>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</si>
  <si>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</si>
  <si>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</si>
  <si>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</si>
  <si>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</si>
  <si>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</si>
  <si>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</si>
  <si>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</si>
  <si>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</si>
  <si>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</si>
  <si>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</si>
  <si>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</si>
  <si>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</si>
  <si>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</si>
  <si>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</si>
  <si>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</si>
  <si>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</si>
  <si>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</si>
  <si>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</si>
  <si>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</si>
  <si>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</si>
  <si>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</si>
  <si>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</si>
  <si>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</si>
  <si>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</si>
  <si>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</si>
  <si>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</si>
  <si>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</si>
  <si>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</si>
  <si>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</si>
  <si>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</si>
  <si>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</si>
  <si>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</si>
  <si>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</si>
  <si>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</si>
  <si>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</si>
  <si>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</si>
  <si>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</si>
  <si>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</si>
  <si>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</si>
  <si>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</si>
  <si>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</si>
  <si>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</si>
  <si>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</si>
  <si>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</si>
  <si>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</si>
  <si>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</si>
  <si>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</si>
  <si>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</si>
  <si>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</si>
  <si>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</si>
  <si>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</si>
  <si>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</si>
  <si>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</si>
  <si>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</si>
  <si>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</si>
  <si>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</si>
  <si>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</si>
  <si>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</si>
  <si>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</si>
  <si>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</si>
  <si>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</si>
  <si>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</si>
  <si>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</si>
  <si>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</si>
  <si>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</si>
  <si>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</si>
  <si>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</si>
  <si>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</si>
  <si>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</si>
  <si>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</si>
  <si>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</si>
  <si>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</si>
  <si>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</si>
  <si>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</si>
  <si>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</si>
  <si>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</si>
  <si>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</si>
  <si>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</si>
  <si>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</si>
  <si>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</si>
  <si>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</si>
  <si>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</si>
  <si>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</si>
  <si>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</si>
  <si>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</si>
  <si>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</si>
  <si>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</si>
  <si>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</si>
  <si>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</si>
  <si>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</si>
  <si>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</si>
  <si>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</si>
  <si>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</si>
  <si>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</si>
  <si>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</si>
  <si>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</si>
  <si>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</si>
  <si>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</si>
  <si>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</si>
  <si>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</si>
  <si>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</si>
  <si>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</si>
  <si>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</si>
  <si>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</si>
  <si>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</si>
  <si>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</si>
  <si>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</si>
  <si>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</si>
  <si>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</si>
  <si>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</si>
  <si>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</si>
  <si>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</si>
  <si>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</si>
  <si>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</si>
  <si>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</si>
  <si>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</si>
  <si>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</si>
  <si>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</si>
  <si>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</si>
  <si>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</si>
  <si>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</si>
  <si>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</si>
  <si>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</si>
  <si>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</si>
  <si>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</si>
  <si>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</si>
  <si>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</si>
  <si>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</si>
  <si>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</si>
  <si>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</si>
  <si>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</si>
  <si>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</si>
  <si>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</si>
  <si>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</si>
  <si>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</si>
  <si>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</si>
  <si>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</si>
  <si>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</si>
  <si>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</si>
  <si>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</si>
  <si>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</si>
  <si>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</si>
  <si>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</si>
  <si>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</si>
  <si>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</si>
  <si>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</si>
  <si>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</si>
  <si>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</si>
  <si>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</si>
  <si>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</si>
  <si>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</si>
  <si>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</si>
  <si>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</si>
  <si>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</si>
  <si>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</si>
  <si>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</si>
  <si>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</si>
  <si>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</si>
  <si>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</si>
  <si>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</si>
  <si>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</si>
  <si>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</si>
  <si>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</si>
  <si>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</si>
  <si>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</si>
  <si>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</si>
  <si>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</si>
  <si>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</si>
  <si>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</si>
  <si>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</si>
  <si>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</si>
  <si>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</si>
  <si>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</si>
  <si>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</si>
  <si>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</si>
  <si>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</si>
  <si>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</si>
  <si>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</si>
  <si>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</si>
  <si>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</si>
  <si>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</si>
  <si>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</si>
  <si>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</si>
  <si>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</si>
  <si>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</si>
  <si>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</si>
  <si>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</si>
  <si>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</si>
  <si>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</si>
  <si>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</si>
  <si>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</si>
  <si>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</si>
  <si>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</si>
  <si>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</si>
  <si>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</si>
  <si>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</si>
  <si>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</si>
  <si>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</si>
  <si>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</si>
  <si>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</si>
  <si>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</si>
  <si>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</si>
  <si>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</si>
  <si>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</si>
  <si>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</si>
  <si>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</si>
  <si>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</si>
  <si>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</si>
  <si>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</si>
  <si>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</si>
  <si>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</si>
  <si>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</si>
  <si>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</si>
  <si>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</si>
  <si>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</si>
  <si>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</si>
  <si>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</si>
  <si>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</si>
  <si>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</si>
  <si>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</si>
  <si>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</si>
  <si>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</si>
  <si>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</si>
  <si>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</si>
  <si>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</si>
  <si>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</si>
  <si>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</si>
  <si>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</si>
  <si>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</si>
  <si>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</si>
  <si>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</si>
  <si>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</si>
  <si>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</si>
  <si>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</si>
  <si>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</si>
  <si>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</si>
  <si>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</si>
  <si>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</si>
  <si>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</si>
  <si>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</si>
  <si>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</si>
  <si>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</si>
  <si>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</si>
  <si>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</si>
  <si>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</si>
  <si>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</si>
  <si>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</si>
  <si>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</si>
  <si>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</si>
  <si>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</si>
  <si>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</si>
  <si>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</si>
  <si>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</si>
  <si>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</si>
  <si>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</si>
  <si>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</si>
  <si>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</si>
  <si>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</si>
  <si>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</si>
  <si>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</si>
  <si>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</si>
  <si>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</si>
  <si>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</si>
  <si>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</si>
  <si>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</si>
  <si>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</si>
  <si>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</si>
  <si>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</si>
  <si>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</si>
  <si>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</si>
  <si>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</si>
  <si>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</si>
  <si>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</si>
  <si>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</si>
  <si>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</si>
  <si>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</si>
  <si>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</si>
  <si>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</si>
  <si>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</si>
  <si>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</si>
  <si>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</si>
  <si>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</si>
  <si>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</si>
  <si>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</si>
  <si>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</si>
  <si>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</si>
  <si>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</si>
  <si>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</si>
  <si>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</si>
  <si>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</si>
  <si>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</si>
  <si>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</si>
  <si>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</si>
  <si>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</si>
  <si>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</si>
  <si>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</si>
  <si>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</si>
  <si>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</si>
  <si>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</si>
  <si>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</si>
  <si>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</si>
  <si>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</si>
  <si>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</si>
  <si>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</si>
  <si>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</si>
  <si>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</si>
  <si>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</si>
  <si>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</si>
  <si>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</si>
  <si>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</si>
  <si>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</si>
  <si>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</si>
  <si>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</si>
  <si>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</si>
  <si>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</si>
  <si>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</si>
  <si>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</si>
  <si>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</si>
  <si>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</si>
  <si>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</si>
  <si>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</si>
  <si>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</si>
  <si>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</si>
  <si>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</si>
  <si>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</si>
  <si>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</si>
  <si>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</si>
  <si>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</si>
  <si>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</si>
  <si>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</si>
  <si>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</si>
  <si>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</si>
  <si>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</si>
  <si>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</si>
  <si>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</si>
  <si>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</si>
  <si>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</si>
  <si>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</si>
  <si>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</si>
  <si>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</si>
  <si>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</si>
  <si>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</si>
  <si>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</si>
  <si>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</si>
  <si>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</si>
  <si>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</si>
  <si>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</si>
  <si>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</si>
  <si>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</si>
  <si>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</si>
  <si>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</si>
  <si>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</si>
  <si>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</si>
  <si>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</si>
  <si>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</si>
  <si>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</si>
  <si>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</si>
  <si>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</si>
  <si>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</si>
  <si>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</si>
  <si>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</si>
  <si>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</si>
  <si>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</si>
  <si>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</si>
  <si>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</si>
  <si>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</si>
  <si>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</si>
  <si>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</si>
  <si>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</si>
  <si>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</si>
  <si>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</si>
  <si>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</si>
  <si>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</si>
  <si>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</si>
  <si>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</si>
  <si>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</si>
  <si>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</si>
  <si>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</si>
  <si>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</si>
  <si>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</si>
  <si>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</si>
  <si>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</si>
  <si>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</si>
  <si>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</si>
  <si>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</si>
  <si>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</si>
  <si>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</si>
  <si>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</si>
  <si>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</si>
  <si>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</si>
  <si>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</si>
  <si>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</si>
  <si>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</si>
  <si>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</si>
  <si>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</si>
  <si>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</si>
  <si>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</si>
  <si>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</si>
  <si>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</si>
  <si>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</si>
  <si>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</si>
  <si>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</si>
  <si>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</si>
  <si>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</si>
  <si>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</si>
  <si>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</si>
  <si>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</si>
  <si>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</si>
  <si>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</si>
  <si>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</si>
  <si>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</si>
  <si>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</si>
  <si>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</si>
  <si>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</si>
  <si>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</si>
  <si>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</si>
  <si>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</si>
  <si>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</si>
  <si>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</si>
  <si>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</si>
  <si>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</si>
  <si>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</si>
  <si>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</si>
  <si>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</si>
  <si>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</si>
  <si>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</si>
  <si>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</si>
  <si>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</si>
  <si>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</si>
  <si>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</si>
  <si>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</si>
  <si>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</si>
  <si>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</si>
  <si>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</si>
  <si>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</si>
  <si>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</si>
  <si>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</si>
  <si>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</si>
  <si>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</si>
  <si>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</si>
  <si>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</si>
  <si>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</si>
  <si>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</si>
  <si>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</si>
  <si>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</si>
  <si>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</si>
  <si>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</si>
  <si>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</si>
  <si>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</si>
  <si>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</si>
  <si>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</si>
  <si>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</si>
  <si>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</si>
  <si>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</si>
  <si>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</si>
  <si>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</si>
  <si>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</si>
  <si>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</si>
  <si>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</si>
  <si>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</si>
  <si>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</si>
  <si>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</si>
  <si>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</si>
  <si>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</si>
  <si>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</si>
  <si>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</si>
  <si>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</si>
  <si>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</si>
  <si>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</si>
  <si>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</si>
  <si>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</si>
  <si>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</si>
  <si>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</si>
  <si>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</si>
  <si>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</si>
  <si>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</si>
  <si>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</si>
  <si>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</si>
  <si>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</si>
  <si>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</si>
  <si>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</si>
  <si>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</si>
  <si>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</si>
  <si>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</si>
  <si>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</si>
  <si>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</si>
  <si>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</si>
  <si>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</si>
  <si>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</si>
  <si>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</si>
  <si>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</si>
  <si>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</si>
  <si>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</si>
  <si>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</si>
  <si>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</si>
  <si>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</si>
  <si>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</si>
  <si>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</si>
  <si>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</si>
  <si>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</si>
  <si>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</si>
  <si>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</si>
  <si>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</si>
  <si>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</si>
  <si>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</si>
  <si>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</si>
  <si>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</si>
  <si>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</si>
  <si>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</si>
  <si>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</si>
  <si>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</si>
  <si>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</si>
  <si>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</si>
  <si>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</si>
  <si>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</si>
  <si>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</si>
  <si>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</si>
  <si>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</si>
  <si>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</si>
  <si>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</si>
  <si>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</si>
  <si>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</si>
  <si>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</si>
  <si>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</si>
  <si>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</si>
  <si>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</si>
  <si>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</si>
  <si>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</si>
  <si>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</si>
  <si>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</si>
  <si>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</si>
  <si>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</si>
  <si>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</si>
  <si>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</si>
  <si>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</si>
  <si>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</si>
  <si>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</si>
  <si>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</si>
  <si>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</si>
  <si>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</si>
  <si>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</si>
  <si>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</si>
  <si>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</si>
  <si>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</si>
  <si>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</si>
  <si>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</si>
  <si>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</si>
  <si>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</si>
  <si>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</si>
  <si>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</si>
  <si>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</si>
  <si>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</si>
  <si>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</si>
  <si>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</si>
  <si>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</si>
  <si>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</si>
  <si>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</si>
  <si>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</si>
  <si>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</si>
  <si>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</si>
  <si>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</si>
  <si>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</si>
  <si>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</si>
  <si>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</si>
  <si>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</si>
  <si>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</si>
  <si>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</si>
  <si>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</si>
  <si>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</si>
  <si>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</si>
  <si>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</si>
  <si>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</si>
  <si>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</si>
  <si>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</si>
  <si>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</si>
  <si>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</si>
  <si>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</si>
  <si>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</si>
  <si>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</si>
  <si>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</si>
  <si>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</si>
  <si>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</si>
  <si>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</si>
  <si>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</si>
  <si>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</si>
  <si>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</si>
  <si>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</si>
  <si>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</si>
  <si>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</si>
  <si>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</si>
  <si>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</si>
  <si>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</si>
  <si>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</si>
  <si>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</si>
  <si>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</si>
  <si>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</si>
  <si>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</si>
  <si>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</si>
  <si>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</si>
  <si>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</si>
  <si>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</si>
  <si>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</si>
  <si>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</si>
  <si>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</si>
  <si>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</si>
  <si>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</si>
  <si>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</si>
  <si>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</si>
  <si>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</si>
  <si>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</si>
  <si>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</si>
  <si>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</si>
  <si>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</si>
  <si>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</si>
  <si>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</si>
  <si>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</si>
  <si>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</si>
  <si>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</si>
  <si>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</si>
  <si>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</si>
  <si>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</si>
  <si>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</si>
  <si>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</si>
  <si>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</si>
  <si>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</si>
  <si>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</si>
  <si>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</si>
  <si>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</si>
  <si>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</si>
  <si>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</si>
  <si>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</si>
  <si>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</si>
  <si>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</si>
  <si>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</si>
  <si>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</si>
  <si>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</si>
  <si>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</si>
  <si>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</si>
  <si>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</si>
  <si>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</si>
  <si>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</si>
  <si>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</si>
  <si>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</si>
  <si>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</si>
  <si>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</si>
  <si>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</si>
  <si>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</si>
  <si>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</si>
  <si>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</si>
  <si>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</si>
  <si>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</si>
  <si>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</si>
  <si>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</si>
  <si>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</si>
  <si>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</si>
  <si>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</si>
  <si>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</si>
  <si>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</si>
  <si>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</si>
  <si>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</si>
  <si>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</si>
  <si>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</si>
  <si>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</si>
  <si>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</si>
  <si>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</si>
  <si>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</si>
  <si>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</si>
  <si>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</si>
  <si>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</si>
  <si>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</si>
  <si>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</si>
  <si>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</si>
  <si>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</si>
  <si>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</si>
  <si>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</si>
  <si>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</si>
  <si>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</si>
  <si>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</si>
  <si>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</si>
  <si>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</si>
  <si>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</si>
  <si>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</si>
  <si>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</si>
  <si>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</si>
  <si>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</si>
  <si>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</si>
  <si>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</si>
  <si>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</si>
  <si>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</si>
  <si>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</si>
  <si>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</si>
  <si>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</si>
  <si>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</si>
  <si>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</si>
  <si>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</si>
  <si>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</si>
  <si>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</si>
  <si>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</si>
  <si>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</si>
  <si>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</si>
  <si>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</si>
  <si>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</si>
  <si>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</si>
  <si>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</si>
  <si>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</si>
  <si>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</si>
  <si>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</si>
  <si>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</si>
  <si>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</si>
  <si>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</si>
  <si>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</si>
  <si>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</si>
  <si>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</si>
  <si>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</si>
  <si>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</si>
  <si>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</si>
  <si>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</si>
  <si>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</si>
  <si>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</si>
  <si>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</si>
  <si>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</si>
  <si>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</si>
  <si>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</si>
  <si>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</si>
  <si>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</si>
  <si>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</si>
  <si>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</si>
  <si>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</si>
  <si>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</si>
  <si>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</si>
  <si>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</si>
  <si>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</si>
  <si>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</si>
  <si>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</si>
  <si>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</si>
  <si>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</si>
  <si>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</si>
  <si>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</si>
  <si>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</si>
  <si>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</si>
  <si>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</si>
  <si>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</si>
  <si>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</si>
  <si>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</si>
  <si>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</si>
  <si>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</si>
  <si>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</si>
  <si>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</si>
  <si>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</si>
  <si>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</si>
  <si>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</si>
  <si>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</si>
  <si>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</si>
  <si>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</si>
  <si>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</si>
  <si>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</si>
  <si>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</si>
  <si>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</si>
  <si>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</si>
  <si>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</si>
  <si>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</si>
  <si>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</si>
  <si>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</si>
  <si>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</si>
  <si>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</si>
  <si>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</si>
  <si>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</si>
  <si>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</si>
  <si>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</si>
  <si>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</si>
  <si>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</si>
  <si>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</si>
  <si>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</si>
  <si>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</si>
  <si>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</si>
  <si>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</si>
  <si>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</si>
  <si>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</si>
  <si>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</si>
  <si>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</si>
  <si>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</si>
  <si>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</si>
  <si>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</si>
  <si>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</si>
  <si>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</si>
  <si>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</si>
  <si>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</si>
  <si>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</si>
  <si>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</si>
  <si>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</si>
  <si>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</si>
  <si>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</si>
  <si>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</si>
  <si>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</si>
  <si>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</si>
  <si>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</si>
  <si>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</si>
  <si>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</si>
  <si>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</si>
  <si>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</si>
  <si>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</si>
  <si>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</si>
  <si>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</si>
  <si>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</si>
  <si>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</si>
  <si>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</si>
  <si>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</si>
  <si>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</si>
  <si>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</si>
  <si>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</si>
  <si>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</si>
  <si>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</si>
  <si>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</si>
  <si>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</si>
  <si>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</si>
  <si>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</si>
  <si>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</si>
  <si>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</si>
  <si>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</si>
  <si>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</si>
  <si>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</si>
  <si>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</si>
  <si>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</si>
  <si>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</si>
  <si>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</si>
  <si>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</si>
  <si>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</si>
  <si>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</si>
  <si>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</si>
  <si>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</si>
  <si>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</si>
  <si>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</si>
  <si>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</si>
  <si>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</si>
  <si>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</si>
  <si>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</si>
  <si>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</si>
  <si>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</si>
  <si>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</si>
  <si>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</si>
  <si>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</si>
  <si>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</si>
  <si>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</si>
  <si>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</si>
  <si>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</si>
  <si>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</si>
  <si>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</si>
  <si>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</si>
  <si>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</si>
  <si>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</si>
  <si>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</si>
  <si>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</si>
  <si>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</si>
  <si>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</si>
  <si>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</si>
  <si>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</si>
  <si>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</si>
  <si>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</si>
  <si>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</si>
  <si>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</si>
  <si>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</si>
  <si>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</si>
  <si>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</si>
  <si>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</si>
  <si>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</si>
  <si>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</si>
  <si>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</si>
  <si>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</si>
  <si>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</si>
  <si>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</si>
  <si>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</si>
  <si>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</si>
  <si>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</si>
  <si>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</si>
  <si>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</si>
  <si>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</si>
  <si>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</si>
  <si>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</si>
  <si>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</si>
  <si>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</si>
  <si>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</si>
  <si>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</si>
  <si>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</si>
  <si>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</si>
  <si>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</si>
  <si>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</si>
  <si>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</si>
  <si>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</si>
  <si>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</si>
  <si>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</si>
  <si>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</si>
  <si>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</si>
  <si>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</si>
  <si>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</si>
  <si>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</si>
  <si>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</si>
  <si>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</si>
  <si>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</si>
  <si>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</si>
  <si>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</si>
  <si>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</si>
  <si>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</si>
  <si>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</si>
  <si>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</si>
  <si>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</si>
  <si>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</si>
  <si>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</si>
  <si>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</si>
  <si>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</si>
  <si>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</si>
  <si>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</si>
  <si>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</si>
  <si>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</si>
  <si>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</si>
  <si>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</si>
  <si>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</si>
  <si>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</si>
  <si>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</si>
  <si>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</si>
  <si>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</si>
  <si>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</si>
  <si>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</si>
  <si>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</si>
  <si>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</si>
  <si>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</si>
  <si>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</si>
  <si>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</si>
  <si>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</si>
  <si>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</si>
  <si>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</si>
  <si>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</si>
  <si>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</si>
  <si>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</si>
  <si>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</si>
  <si>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</si>
  <si>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</si>
  <si>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</si>
  <si>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</si>
  <si>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</si>
  <si>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</si>
  <si>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</si>
  <si>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</si>
  <si>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</si>
  <si>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</si>
  <si>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</si>
  <si>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</si>
  <si>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</si>
  <si>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</si>
  <si>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</si>
  <si>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</si>
  <si>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</si>
  <si>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</si>
  <si>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</si>
  <si>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</si>
  <si>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</si>
  <si>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</si>
  <si>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</si>
  <si>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</si>
  <si>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</si>
  <si>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</si>
  <si>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</si>
  <si>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</si>
  <si>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</si>
  <si>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</si>
  <si>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</si>
  <si>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</si>
  <si>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</si>
  <si>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</si>
  <si>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</si>
  <si>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</si>
  <si>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</si>
  <si>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</si>
  <si>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</si>
  <si>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</si>
  <si>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</si>
  <si>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</si>
  <si>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</si>
  <si>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</si>
  <si>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</si>
  <si>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</si>
  <si>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</si>
  <si>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</si>
  <si>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</si>
  <si>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</si>
  <si>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</si>
  <si>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</si>
  <si>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</si>
  <si>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</si>
  <si>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</si>
  <si>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</si>
  <si>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</si>
  <si>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</si>
  <si>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</si>
  <si>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</si>
  <si>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</si>
  <si>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</si>
  <si>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</si>
  <si>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</si>
  <si>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</si>
  <si>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</si>
  <si>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</si>
  <si>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</si>
  <si>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</si>
  <si>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</si>
  <si>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</si>
  <si>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</si>
  <si>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</si>
  <si>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</si>
  <si>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</si>
  <si>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</si>
  <si>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</si>
  <si>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</si>
  <si>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</si>
  <si>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</si>
  <si>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</si>
  <si>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</si>
  <si>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</si>
  <si>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</si>
  <si>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</si>
  <si>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</si>
  <si>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</si>
  <si>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</si>
  <si>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</si>
  <si>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</si>
  <si>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</si>
  <si>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</si>
  <si>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</si>
  <si>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</si>
  <si>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</si>
  <si>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</si>
  <si>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</si>
  <si>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</si>
  <si>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</si>
  <si>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</si>
  <si>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</si>
  <si>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</si>
  <si>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</si>
  <si>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</si>
  <si>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</si>
  <si>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</si>
  <si>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</si>
  <si>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</si>
  <si>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</si>
  <si>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</si>
  <si>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</si>
  <si>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</si>
  <si>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</si>
  <si>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</si>
  <si>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</si>
  <si>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</si>
  <si>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</si>
  <si>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</si>
  <si>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</si>
  <si>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</si>
  <si>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</si>
  <si>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</si>
  <si>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</si>
  <si>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</si>
  <si>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</si>
  <si>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</si>
  <si>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</si>
  <si>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</si>
  <si>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</si>
  <si>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</si>
  <si>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</si>
  <si>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</si>
  <si>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</si>
  <si>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</si>
  <si>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</si>
  <si>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</si>
  <si>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</si>
  <si>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</si>
  <si>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</si>
  <si>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</si>
  <si>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</si>
  <si>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</si>
  <si>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</si>
  <si>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</si>
  <si>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</si>
  <si>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</si>
  <si>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</si>
  <si>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</si>
  <si>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</si>
  <si>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</si>
  <si>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</si>
  <si>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</si>
  <si>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</si>
  <si>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</si>
  <si>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</si>
  <si>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</si>
  <si>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</si>
  <si>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</si>
  <si>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</si>
  <si>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</si>
  <si>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</si>
  <si>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</si>
  <si>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</si>
  <si>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</si>
  <si>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</si>
  <si>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</si>
  <si>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</si>
  <si>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</si>
  <si>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</si>
  <si>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</si>
  <si>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</si>
  <si>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</si>
  <si>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</si>
  <si>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</si>
  <si>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</si>
  <si>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</si>
  <si>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</si>
  <si>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</si>
  <si>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</si>
  <si>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</si>
  <si>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</si>
  <si>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</si>
  <si>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</si>
  <si>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</si>
  <si>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</si>
  <si>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</si>
  <si>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</si>
  <si>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</si>
  <si>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</si>
  <si>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</si>
  <si>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</si>
  <si>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</si>
  <si>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</si>
  <si>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</si>
  <si>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</si>
  <si>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</si>
  <si>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</si>
  <si>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</si>
  <si>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</si>
  <si>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</si>
  <si>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</si>
  <si>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</si>
  <si>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</si>
  <si>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</si>
  <si>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</si>
  <si>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</si>
  <si>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</si>
  <si>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</si>
  <si>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</si>
  <si>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</si>
  <si>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</si>
  <si>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</si>
  <si>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</si>
  <si>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</si>
  <si>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</si>
  <si>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</si>
  <si>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</si>
  <si>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</si>
  <si>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</si>
  <si>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</si>
  <si>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</si>
  <si>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</si>
  <si>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</si>
  <si>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</si>
  <si>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</si>
  <si>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</si>
  <si>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</si>
  <si>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</si>
  <si>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</si>
  <si>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</si>
  <si>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</si>
  <si>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</si>
  <si>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</si>
  <si>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</si>
  <si>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</si>
  <si>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</si>
  <si>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</si>
  <si>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</si>
  <si>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</si>
  <si>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</si>
  <si>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</si>
  <si>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</si>
  <si>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</si>
  <si>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</si>
  <si>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</si>
  <si>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</si>
  <si>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</si>
  <si>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</si>
  <si>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</si>
  <si>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</si>
  <si>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</si>
  <si>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</si>
  <si>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</si>
  <si>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</si>
  <si>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</si>
  <si>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</si>
  <si>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</si>
  <si>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</si>
  <si>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</si>
  <si>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</si>
  <si>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</si>
  <si>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</si>
  <si>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</si>
  <si>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</si>
  <si>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</si>
  <si>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</si>
  <si>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</si>
  <si>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</si>
  <si>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</si>
  <si>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</si>
  <si>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</si>
  <si>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</si>
  <si>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</si>
  <si>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</si>
  <si>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</si>
  <si>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</si>
  <si>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</si>
  <si>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</si>
  <si>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</si>
  <si>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</si>
  <si>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</si>
  <si>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</si>
  <si>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</si>
  <si>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</si>
  <si>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</si>
  <si>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</si>
  <si>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</si>
  <si>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</si>
  <si>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</si>
  <si>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</si>
  <si>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</si>
  <si>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</si>
  <si>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</si>
  <si>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</si>
  <si>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</si>
  <si>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</si>
  <si>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</si>
  <si>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</si>
  <si>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</si>
  <si>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</si>
  <si>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</si>
  <si>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</si>
  <si>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</si>
  <si>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</si>
  <si>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</si>
  <si>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</si>
  <si>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</si>
  <si>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</si>
  <si>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</si>
  <si>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</si>
  <si>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</si>
  <si>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</si>
  <si>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</si>
  <si>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</si>
  <si>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</si>
  <si>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</si>
  <si>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</si>
  <si>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</si>
  <si>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</si>
  <si>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</si>
  <si>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</si>
  <si>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</si>
  <si>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</si>
  <si>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</si>
  <si>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</si>
  <si>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</si>
  <si>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</si>
  <si>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</si>
  <si>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</si>
  <si>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</si>
  <si>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</si>
  <si>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</si>
  <si>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</si>
  <si>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</si>
  <si>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</si>
  <si>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</si>
  <si>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</si>
  <si>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</si>
  <si>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</si>
  <si>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</si>
  <si>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</si>
  <si>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</si>
  <si>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</si>
  <si>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</si>
  <si>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</si>
  <si>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</si>
  <si>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</si>
  <si>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</si>
  <si>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</si>
  <si>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</si>
  <si>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</si>
  <si>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</si>
  <si>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</si>
  <si>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</si>
  <si>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</si>
  <si>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</si>
  <si>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</si>
  <si>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</si>
  <si>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</si>
  <si>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</si>
  <si>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</si>
  <si>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</si>
  <si>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</si>
  <si>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</si>
  <si>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</si>
  <si>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</si>
  <si>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</si>
  <si>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</si>
  <si>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</si>
  <si>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</si>
  <si>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</si>
  <si>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</si>
  <si>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</si>
  <si>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</si>
  <si>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</si>
  <si>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</si>
  <si>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</si>
  <si>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</si>
  <si>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</si>
  <si>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</si>
  <si>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</si>
  <si>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</si>
  <si>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</si>
  <si>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</si>
  <si>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</si>
  <si>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</si>
  <si>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</si>
  <si>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</si>
  <si>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</si>
  <si>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</si>
  <si>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</si>
  <si>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</si>
  <si>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</si>
  <si>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</si>
  <si>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</si>
  <si>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</si>
  <si>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</si>
  <si>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</si>
  <si>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</si>
  <si>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</si>
  <si>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</si>
  <si>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</si>
  <si>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</si>
  <si>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</si>
  <si>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</si>
  <si>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</si>
  <si>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</si>
  <si>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</si>
  <si>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</si>
  <si>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</si>
  <si>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</si>
  <si>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</si>
  <si>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</si>
  <si>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</si>
  <si>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</si>
  <si>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</si>
  <si>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</si>
  <si>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</si>
  <si>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</si>
  <si>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</si>
  <si>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</si>
  <si>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</si>
  <si>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</si>
  <si>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</si>
  <si>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</si>
  <si>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</si>
  <si>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</si>
  <si>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</si>
  <si>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</si>
  <si>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</si>
  <si>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</si>
  <si>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</si>
  <si>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</si>
  <si>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</si>
  <si>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</si>
  <si>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</si>
  <si>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</si>
  <si>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</si>
  <si>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</si>
  <si>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</si>
  <si>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</si>
  <si>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</si>
  <si>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</si>
  <si>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</si>
  <si>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</si>
  <si>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</si>
  <si>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</si>
  <si>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</si>
  <si>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</si>
  <si>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</si>
  <si>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</si>
  <si>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</si>
  <si>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</si>
  <si>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</si>
  <si>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</si>
  <si>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</si>
  <si>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</si>
  <si>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</si>
  <si>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</si>
  <si>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</si>
  <si>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</si>
  <si>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</si>
  <si>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</si>
  <si>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</si>
  <si>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</si>
  <si>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</si>
  <si>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</si>
  <si>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</si>
  <si>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</si>
  <si>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</si>
  <si>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</si>
  <si>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</si>
  <si>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</si>
  <si>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</si>
  <si>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</si>
  <si>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</si>
  <si>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</si>
  <si>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</si>
  <si>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</si>
  <si>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</si>
  <si>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</si>
  <si>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</si>
  <si>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</si>
  <si>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</si>
  <si>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</si>
  <si>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</si>
  <si>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</si>
  <si>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</si>
  <si>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</si>
  <si>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</si>
  <si>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</si>
  <si>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</si>
  <si>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</si>
  <si>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</si>
  <si>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</si>
  <si>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</si>
  <si>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</si>
  <si>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</si>
  <si>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</si>
  <si>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</si>
  <si>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</si>
  <si>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</si>
  <si>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</si>
  <si>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</si>
  <si>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</si>
  <si>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</si>
  <si>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</si>
  <si>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</si>
  <si>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</si>
  <si>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</si>
  <si>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</si>
  <si>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</si>
  <si>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</si>
  <si>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</si>
  <si>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</si>
  <si>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</si>
  <si>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</si>
  <si>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</si>
  <si>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</si>
  <si>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</si>
  <si>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</si>
  <si>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</si>
  <si>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</si>
  <si>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</si>
  <si>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</si>
  <si>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</si>
  <si>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</si>
  <si>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</si>
  <si>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</si>
  <si>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</si>
  <si>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</si>
  <si>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</si>
  <si>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</si>
  <si>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</si>
  <si>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</si>
  <si>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</si>
  <si>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</si>
  <si>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</si>
  <si>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</si>
  <si>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</si>
  <si>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</si>
  <si>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</si>
  <si>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</si>
  <si>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</si>
  <si>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</si>
  <si>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</si>
  <si>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</si>
  <si>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</si>
  <si>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</si>
  <si>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</si>
  <si>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</si>
  <si>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</si>
  <si>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</si>
  <si>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</si>
  <si>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</si>
  <si>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</si>
  <si>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</si>
  <si>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</si>
  <si>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</si>
  <si>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</si>
  <si>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</si>
  <si>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</si>
  <si>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</si>
  <si>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</si>
  <si>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</si>
  <si>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</si>
  <si>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</si>
  <si>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</si>
  <si>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</si>
  <si>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</si>
  <si>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</si>
  <si>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</si>
  <si>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</si>
  <si>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</si>
  <si>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</si>
  <si>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</si>
  <si>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</si>
  <si>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</si>
  <si>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</si>
  <si>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</si>
  <si>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</si>
  <si>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</si>
  <si>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</si>
  <si>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</si>
  <si>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</si>
  <si>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</si>
  <si>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</si>
  <si>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</si>
  <si>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</si>
  <si>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</si>
  <si>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</si>
  <si>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</si>
  <si>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</si>
  <si>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</si>
  <si>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</si>
  <si>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</si>
  <si>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</si>
  <si>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</si>
  <si>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</si>
  <si>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</si>
  <si>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</si>
  <si>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</si>
  <si>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</si>
  <si>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</si>
  <si>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</si>
  <si>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</si>
  <si>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</si>
  <si>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</si>
  <si>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</si>
  <si>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</si>
  <si>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</si>
  <si>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</si>
  <si>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</si>
  <si>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</si>
  <si>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</si>
  <si>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</si>
  <si>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</si>
  <si>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</si>
  <si>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</si>
  <si>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</si>
  <si>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</si>
  <si>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</si>
  <si>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</si>
  <si>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</si>
  <si>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</si>
  <si>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</si>
  <si>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</si>
  <si>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</si>
  <si>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</si>
  <si>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</si>
  <si>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</si>
  <si>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</si>
  <si>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</si>
  <si>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</si>
  <si>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</si>
  <si>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</si>
  <si>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</si>
  <si>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</si>
  <si>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</si>
  <si>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</si>
  <si>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</si>
  <si>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</si>
  <si>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</si>
  <si>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</si>
  <si>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</si>
  <si>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</si>
  <si>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</si>
  <si>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</si>
  <si>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</si>
  <si>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</si>
  <si>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</si>
  <si>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</si>
  <si>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</si>
  <si>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</si>
  <si>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</si>
  <si>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</si>
  <si>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</si>
  <si>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</si>
  <si>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</si>
  <si>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</si>
  <si>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</si>
  <si>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</si>
  <si>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</si>
  <si>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</si>
  <si>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</si>
  <si>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</si>
  <si>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</si>
  <si>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</si>
  <si>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</si>
  <si>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</si>
  <si>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</si>
  <si>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</si>
  <si>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</si>
  <si>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</si>
  <si>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</si>
  <si>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</si>
  <si>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</si>
  <si>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</si>
  <si>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</si>
  <si>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</si>
  <si>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</si>
  <si>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</si>
  <si>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</si>
  <si>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</si>
  <si>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</si>
  <si>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</si>
  <si>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</si>
  <si>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</si>
  <si>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</si>
  <si>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</si>
  <si>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</si>
  <si>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</si>
  <si>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</si>
  <si>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</si>
  <si>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</si>
  <si>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</si>
  <si>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</si>
  <si>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</si>
  <si>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</si>
  <si>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</si>
  <si>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</si>
  <si>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</si>
  <si>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</si>
  <si>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</si>
  <si>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</si>
  <si>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</si>
  <si>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</si>
  <si>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</si>
  <si>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</si>
  <si>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</si>
  <si>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</si>
  <si>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</si>
  <si>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</si>
  <si>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</si>
  <si>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</si>
  <si>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</si>
  <si>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</si>
  <si>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</si>
  <si>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</si>
  <si>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</si>
  <si>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</si>
  <si>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</si>
  <si>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</si>
  <si>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</si>
  <si>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</si>
  <si>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</si>
  <si>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</si>
  <si>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</si>
  <si>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</si>
  <si>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</si>
  <si>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</si>
  <si>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</si>
  <si>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</si>
  <si>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</si>
  <si>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</si>
  <si>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</si>
  <si>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</si>
  <si>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</si>
  <si>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</si>
  <si>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</si>
  <si>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</si>
  <si>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</si>
  <si>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</si>
  <si>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</si>
  <si>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</si>
  <si>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</si>
  <si>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</si>
  <si>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</si>
  <si>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</si>
  <si>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</si>
  <si>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</si>
  <si>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</si>
  <si>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</si>
  <si>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</si>
  <si>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</si>
  <si>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</si>
  <si>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</si>
  <si>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</si>
  <si>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</si>
  <si>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</si>
  <si>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</si>
  <si>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</si>
  <si>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</si>
  <si>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</si>
  <si>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</si>
  <si>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</si>
  <si>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</si>
  <si>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</si>
  <si>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</si>
  <si>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</si>
  <si>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</si>
  <si>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</si>
  <si>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</si>
  <si>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</si>
  <si>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</si>
  <si>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</si>
  <si>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</si>
  <si>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</si>
  <si>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</si>
  <si>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</si>
  <si>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</si>
  <si>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</si>
  <si>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</si>
  <si>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</si>
  <si>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</si>
  <si>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</si>
  <si>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</si>
  <si>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</si>
  <si>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</si>
  <si>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</si>
  <si>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</si>
  <si>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</si>
  <si>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</si>
  <si>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</si>
  <si>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</si>
  <si>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</si>
  <si>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</si>
  <si>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</si>
  <si>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</si>
  <si>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</si>
  <si>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</si>
  <si>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</si>
  <si>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</si>
  <si>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</si>
  <si>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</si>
  <si>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</si>
  <si>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</si>
  <si>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</si>
  <si>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</si>
  <si>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</si>
  <si>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</si>
  <si>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</si>
  <si>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</si>
  <si>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</si>
  <si>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</si>
  <si>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</si>
  <si>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</si>
  <si>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</si>
  <si>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</si>
  <si>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</si>
  <si>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</si>
  <si>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</si>
  <si>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</si>
  <si>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</si>
  <si>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</si>
  <si>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</si>
  <si>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</si>
  <si>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</si>
  <si>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</si>
  <si>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</si>
  <si>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</si>
  <si>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</si>
  <si>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</si>
  <si>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</si>
  <si>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</si>
  <si>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</si>
  <si>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</si>
  <si>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</si>
  <si>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</si>
  <si>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</si>
  <si>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</si>
  <si>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</si>
  <si>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</si>
  <si>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</si>
  <si>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</si>
  <si>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</si>
  <si>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</si>
  <si>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</si>
  <si>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</si>
  <si>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</si>
  <si>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</si>
  <si>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</si>
  <si>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</si>
  <si>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</si>
  <si>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</si>
  <si>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</si>
  <si>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</si>
  <si>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</si>
  <si>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</si>
  <si>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</si>
  <si>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</si>
  <si>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</si>
  <si>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</si>
  <si>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</si>
  <si>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</si>
  <si>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</si>
  <si>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</si>
  <si>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</si>
  <si>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</si>
  <si>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</si>
  <si>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</si>
  <si>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</si>
  <si>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</si>
  <si>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</si>
  <si>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</si>
  <si>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</si>
  <si>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</si>
  <si>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</si>
  <si>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</si>
  <si>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</si>
  <si>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</si>
  <si>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</si>
  <si>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</si>
  <si>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</si>
  <si>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</si>
  <si>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</si>
  <si>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</si>
  <si>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</si>
  <si>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</si>
  <si>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</si>
  <si>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</si>
  <si>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</si>
  <si>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</si>
  <si>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</si>
  <si>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</si>
  <si>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</si>
  <si>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</si>
  <si>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</si>
  <si>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</si>
  <si>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</si>
  <si>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</si>
  <si>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</si>
  <si>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</si>
  <si>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</si>
  <si>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</si>
  <si>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</si>
  <si>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</si>
  <si>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</si>
  <si>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</si>
  <si>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</si>
  <si>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</si>
  <si>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</si>
  <si>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</si>
  <si>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</si>
  <si>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</si>
  <si>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</si>
  <si>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</si>
  <si>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</si>
  <si>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</si>
  <si>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</si>
  <si>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</si>
  <si>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</si>
  <si>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</si>
  <si>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</si>
  <si>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</si>
  <si>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</si>
  <si>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</si>
  <si>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</si>
  <si>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</si>
  <si>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</si>
  <si>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</si>
  <si>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</si>
  <si>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</si>
  <si>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</si>
  <si>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</si>
  <si>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</si>
  <si>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</si>
  <si>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</si>
  <si>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</si>
  <si>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</si>
  <si>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</si>
  <si>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</si>
  <si>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</si>
  <si>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</si>
  <si>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</si>
  <si>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</si>
  <si>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</si>
  <si>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</si>
  <si>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</si>
  <si>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</si>
  <si>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</si>
  <si>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</si>
  <si>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</si>
  <si>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</si>
  <si>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</si>
  <si>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</si>
  <si>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</si>
  <si>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</si>
  <si>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</si>
  <si>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</si>
  <si>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</si>
  <si>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</si>
  <si>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</si>
  <si>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</si>
  <si>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</si>
  <si>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</si>
  <si>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</si>
  <si>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</si>
  <si>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</si>
  <si>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</si>
  <si>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</si>
  <si>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</si>
  <si>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</si>
  <si>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</si>
  <si>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</si>
  <si>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</si>
  <si>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</si>
  <si>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</si>
  <si>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</si>
  <si>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</si>
  <si>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</si>
  <si>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</si>
  <si>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</si>
  <si>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</si>
  <si>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</si>
  <si>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</si>
  <si>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</si>
  <si>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</si>
  <si>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</si>
  <si>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</si>
  <si>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</si>
  <si>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</si>
  <si>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</si>
  <si>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</si>
  <si>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</si>
  <si>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</si>
  <si>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</si>
  <si>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</si>
  <si>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</si>
  <si>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</si>
  <si>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</si>
  <si>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</si>
  <si>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</si>
  <si>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</si>
  <si>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</si>
  <si>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</si>
  <si>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</si>
  <si>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</si>
  <si>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</si>
  <si>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</si>
  <si>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</si>
  <si>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</si>
  <si>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</si>
  <si>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</si>
  <si>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</si>
  <si>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</si>
  <si>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</si>
  <si>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</si>
  <si>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</si>
  <si>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</si>
  <si>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</si>
  <si>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</si>
  <si>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</si>
  <si>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</si>
  <si>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</si>
  <si>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</si>
  <si>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</si>
  <si>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</si>
  <si>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</si>
  <si>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</si>
  <si>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</si>
  <si>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</si>
  <si>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</si>
  <si>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</si>
  <si>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</si>
  <si>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</si>
  <si>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</si>
  <si>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</si>
  <si>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</si>
  <si>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</si>
  <si>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</si>
  <si>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</si>
  <si>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</si>
  <si>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</si>
  <si>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</si>
  <si>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</si>
  <si>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</si>
  <si>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</si>
  <si>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</si>
  <si>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</si>
  <si>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</si>
  <si>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</si>
  <si>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</si>
  <si>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</si>
  <si>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</si>
  <si>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</si>
  <si>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</si>
  <si>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</si>
  <si>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</si>
  <si>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</si>
  <si>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</si>
  <si>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</si>
  <si>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</si>
  <si>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</si>
  <si>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</si>
  <si>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</si>
  <si>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</si>
  <si>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</si>
  <si>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</si>
  <si>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</si>
  <si>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</si>
  <si>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</si>
  <si>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</si>
  <si>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</si>
  <si>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</si>
  <si>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</si>
  <si>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</si>
  <si>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</si>
  <si>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</si>
  <si>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</si>
  <si>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</si>
  <si>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</si>
  <si>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</si>
  <si>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</si>
  <si>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</si>
  <si>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</si>
  <si>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</si>
  <si>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</si>
  <si>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</si>
  <si>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</si>
  <si>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</si>
  <si>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</si>
  <si>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</si>
  <si>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</si>
  <si>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</si>
  <si>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</si>
  <si>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</si>
  <si>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</si>
  <si>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</si>
  <si>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</si>
  <si>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</si>
  <si>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</si>
  <si>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</si>
  <si>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</si>
  <si>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</si>
  <si>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</si>
  <si>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</si>
  <si>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</si>
  <si>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</si>
  <si>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</si>
  <si>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</si>
  <si>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</si>
  <si>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</si>
  <si>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</si>
  <si>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</si>
  <si>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</si>
  <si>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</si>
  <si>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</si>
  <si>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</si>
  <si>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</si>
  <si>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</si>
  <si>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</si>
  <si>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</si>
  <si>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</si>
  <si>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</si>
  <si>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</si>
  <si>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</si>
  <si>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</si>
  <si>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</si>
  <si>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</si>
  <si>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</si>
  <si>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</si>
  <si>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</si>
  <si>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</si>
  <si>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</si>
  <si>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</si>
  <si>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</si>
  <si>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</si>
  <si>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</si>
  <si>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</si>
  <si>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</si>
  <si>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</si>
  <si>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</si>
  <si>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</si>
  <si>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</si>
  <si>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</si>
  <si>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</si>
  <si>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</si>
  <si>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</si>
  <si>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</si>
  <si>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</si>
  <si>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</si>
  <si>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</si>
  <si>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</si>
  <si>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</si>
  <si>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</si>
  <si>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</si>
  <si>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</si>
  <si>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</si>
  <si>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</si>
  <si>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</si>
  <si>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</si>
  <si>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</si>
  <si>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</si>
  <si>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</si>
  <si>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</si>
  <si>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</si>
  <si>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</si>
  <si>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</si>
  <si>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</si>
  <si>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</si>
  <si>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</si>
  <si>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</si>
  <si>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</si>
  <si>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</si>
  <si>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</si>
  <si>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</si>
  <si>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</si>
  <si>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</si>
  <si>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</si>
  <si>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</si>
  <si>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</si>
  <si>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</si>
  <si>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</si>
  <si>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</si>
  <si>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</si>
  <si>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</si>
  <si>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</si>
  <si>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</si>
  <si>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</si>
  <si>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</si>
  <si>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</si>
  <si>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</si>
  <si>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</si>
  <si>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</si>
  <si>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</si>
  <si>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</si>
  <si>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</si>
  <si>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</si>
  <si>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</si>
  <si>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</si>
  <si>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</si>
  <si>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</si>
  <si>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</si>
  <si>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</si>
  <si>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</si>
  <si>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</si>
  <si>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</si>
  <si>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</si>
  <si>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</si>
  <si>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</si>
  <si>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</si>
  <si>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</si>
  <si>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</si>
  <si>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</si>
  <si>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</si>
  <si>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</si>
  <si>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</si>
  <si>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</si>
  <si>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</si>
  <si>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</si>
  <si>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</si>
  <si>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</si>
  <si>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</si>
  <si>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</si>
  <si>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</si>
  <si>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</si>
  <si>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</si>
  <si>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</si>
  <si>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</si>
  <si>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</si>
  <si>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</si>
  <si>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</si>
  <si>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</si>
  <si>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</si>
  <si>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</si>
  <si>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</si>
  <si>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</si>
  <si>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</si>
  <si>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</si>
  <si>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</si>
  <si>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</si>
  <si>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</si>
  <si>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</si>
  <si>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</si>
  <si>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</si>
  <si>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</si>
  <si>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</si>
  <si>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</si>
  <si>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</si>
  <si>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</si>
  <si>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</si>
  <si>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</si>
  <si>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</si>
  <si>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</si>
  <si>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</si>
  <si>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</si>
  <si>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</si>
  <si>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</si>
  <si>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</si>
  <si>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</si>
  <si>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</si>
  <si>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</si>
  <si>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</si>
  <si>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</si>
  <si>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</si>
  <si>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</si>
  <si>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</si>
  <si>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</si>
  <si>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</si>
  <si>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</si>
  <si>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</si>
  <si>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</si>
  <si>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</si>
  <si>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</si>
  <si>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</si>
  <si>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</si>
  <si>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</si>
  <si>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</si>
  <si>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</si>
  <si>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</si>
  <si>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</si>
  <si>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</si>
  <si>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</si>
  <si>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</si>
  <si>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</si>
  <si>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</si>
  <si>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</si>
  <si>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</si>
  <si>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</si>
  <si>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</si>
  <si>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</si>
  <si>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</si>
  <si>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</si>
  <si>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</si>
  <si>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</si>
  <si>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</si>
  <si>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</si>
  <si>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</si>
  <si>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</si>
  <si>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</si>
  <si>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</si>
  <si>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</si>
  <si>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</si>
  <si>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</si>
  <si>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</si>
  <si>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</si>
  <si>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</si>
  <si>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</si>
  <si>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</si>
  <si>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</si>
  <si>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</si>
  <si>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</si>
  <si>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</si>
  <si>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</si>
  <si>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</si>
  <si>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</si>
  <si>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</si>
  <si>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</si>
  <si>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</si>
  <si>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</si>
  <si>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</si>
  <si>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</si>
  <si>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</si>
  <si>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</si>
  <si>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</si>
  <si>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</si>
  <si>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</si>
  <si>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</si>
  <si>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</si>
  <si>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</si>
  <si>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</si>
  <si>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</si>
  <si>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</si>
  <si>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</si>
  <si>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</si>
  <si>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</si>
  <si>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</si>
  <si>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</si>
  <si>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</si>
  <si>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</si>
  <si>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</si>
  <si>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</si>
  <si>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</si>
  <si>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</si>
  <si>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</si>
  <si>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</si>
  <si>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</si>
  <si>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</si>
  <si>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</si>
  <si>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</si>
  <si>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</si>
  <si>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</si>
  <si>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</si>
  <si>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</si>
  <si>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</si>
  <si>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</si>
  <si>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</si>
  <si>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</si>
  <si>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</si>
  <si>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</si>
  <si>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</si>
  <si>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</si>
  <si>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</si>
  <si>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</si>
  <si>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</si>
  <si>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</si>
  <si>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</si>
  <si>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</si>
  <si>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</si>
  <si>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</si>
  <si>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</si>
  <si>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</si>
  <si>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</si>
  <si>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</si>
  <si>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</si>
  <si>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</si>
  <si>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</si>
  <si>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</si>
  <si>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</si>
  <si>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</si>
  <si>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</si>
  <si>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</si>
  <si>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</si>
  <si>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</si>
  <si>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</si>
  <si>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</si>
  <si>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</si>
  <si>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</si>
  <si>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</si>
  <si>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</si>
  <si>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</si>
  <si>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</si>
  <si>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</si>
  <si>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</si>
  <si>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</si>
  <si>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</si>
  <si>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</si>
  <si>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</si>
  <si>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</si>
  <si>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</si>
  <si>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</si>
  <si>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</si>
  <si>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</si>
  <si>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</si>
  <si>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</si>
  <si>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</si>
  <si>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</si>
  <si>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</si>
  <si>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</si>
  <si>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</si>
  <si>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</si>
  <si>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</si>
  <si>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</si>
  <si>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</si>
  <si>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</si>
  <si>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</si>
  <si>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</si>
  <si>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</si>
  <si>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</si>
  <si>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</si>
  <si>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</si>
  <si>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</si>
  <si>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</si>
  <si>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</si>
  <si>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</si>
  <si>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</si>
  <si>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</si>
  <si>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</si>
  <si>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</si>
  <si>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</si>
  <si>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</si>
  <si>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</si>
  <si>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</si>
  <si>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</si>
  <si>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</si>
  <si>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</si>
  <si>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</si>
  <si>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</si>
  <si>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</si>
  <si>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</si>
  <si>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</si>
  <si>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</si>
  <si>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</si>
  <si>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</si>
  <si>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</si>
  <si>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</si>
  <si>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</si>
  <si>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</si>
  <si>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</si>
  <si>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</si>
  <si>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</si>
  <si>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</si>
  <si>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</si>
  <si>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</si>
  <si>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</si>
  <si>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</si>
  <si>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</si>
  <si>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</si>
  <si>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</si>
  <si>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</si>
  <si>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</si>
  <si>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</si>
  <si>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</si>
  <si>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</si>
  <si>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</si>
  <si>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</si>
  <si>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</si>
  <si>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</si>
  <si>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</si>
  <si>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</si>
  <si>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</si>
  <si>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</si>
  <si>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</si>
  <si>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</si>
  <si>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</si>
  <si>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</si>
  <si>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</si>
  <si>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</si>
  <si>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</si>
  <si>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</si>
  <si>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</si>
  <si>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</si>
  <si>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</si>
  <si>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</si>
  <si>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</si>
  <si>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</si>
  <si>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</si>
  <si>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</si>
  <si>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</si>
  <si>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</si>
  <si>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</si>
  <si>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</si>
  <si>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</si>
  <si>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</si>
  <si>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</si>
  <si>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</si>
  <si>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</si>
  <si>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</si>
  <si>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</si>
  <si>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</si>
  <si>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</si>
  <si>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</si>
  <si>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</si>
  <si>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</si>
  <si>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</si>
  <si>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</si>
  <si>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</si>
  <si>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</si>
  <si>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</si>
  <si>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</si>
  <si>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</si>
  <si>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</si>
  <si>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</si>
  <si>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</si>
  <si>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</si>
  <si>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</si>
  <si>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</si>
  <si>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</si>
  <si>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</si>
  <si>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</si>
  <si>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</si>
  <si>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</si>
  <si>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</si>
  <si>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</si>
  <si>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</si>
  <si>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</si>
  <si>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</si>
  <si>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</si>
  <si>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</si>
  <si>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</si>
  <si>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</si>
  <si>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</si>
  <si>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</si>
  <si>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</si>
  <si>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</si>
  <si>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</si>
  <si>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</si>
  <si>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</si>
  <si>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</si>
  <si>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</si>
  <si>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</si>
  <si>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</si>
  <si>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</si>
  <si>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</si>
  <si>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</si>
  <si>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</si>
  <si>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</si>
  <si>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</si>
  <si>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</si>
  <si>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</si>
  <si>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</si>
  <si>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</si>
  <si>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</si>
  <si>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</si>
  <si>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</si>
  <si>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</si>
  <si>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</si>
  <si>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</si>
  <si>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</si>
  <si>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</si>
  <si>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</si>
  <si>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</si>
  <si>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</si>
  <si>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</si>
  <si>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</si>
  <si>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</si>
  <si>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</si>
  <si>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</si>
  <si>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</si>
  <si>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</si>
  <si>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</si>
  <si>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</si>
  <si>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</si>
  <si>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</si>
  <si>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</si>
  <si>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</si>
  <si>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</si>
  <si>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</si>
  <si>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</si>
  <si>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</si>
  <si>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</si>
  <si>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</si>
  <si>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</si>
  <si>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</si>
  <si>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</si>
  <si>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</si>
  <si>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</si>
  <si>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</si>
  <si>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</si>
  <si>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</si>
  <si>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</si>
  <si>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</si>
  <si>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</si>
  <si>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</si>
  <si>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</si>
  <si>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</si>
  <si>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</si>
  <si>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</si>
  <si>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</si>
  <si>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</si>
  <si>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</si>
  <si>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</si>
  <si>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</si>
  <si>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</si>
  <si>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</si>
  <si>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</si>
  <si>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</si>
  <si>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</si>
  <si>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</si>
  <si>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</si>
  <si>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</si>
  <si>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</si>
  <si>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</si>
  <si>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</si>
  <si>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</si>
  <si>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</si>
  <si>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</si>
  <si>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</si>
  <si>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</si>
  <si>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</si>
  <si>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</si>
  <si>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</si>
  <si>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</si>
  <si>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</si>
  <si>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</si>
  <si>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</si>
  <si>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</si>
  <si>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</si>
  <si>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</si>
  <si>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</si>
  <si>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</si>
  <si>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</si>
  <si>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</si>
  <si>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</si>
  <si>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</si>
  <si>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</si>
  <si>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</si>
  <si>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</si>
  <si>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</si>
  <si>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</si>
  <si>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</si>
  <si>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</si>
  <si>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</si>
  <si>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</si>
  <si>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</si>
  <si>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</si>
  <si>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</si>
  <si>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</si>
  <si>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</si>
  <si>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</si>
  <si>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</si>
  <si>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</si>
  <si>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</si>
  <si>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</si>
  <si>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</si>
  <si>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</si>
  <si>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</si>
  <si>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</si>
  <si>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</si>
  <si>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</si>
  <si>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</si>
  <si>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</si>
  <si>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</si>
  <si>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</si>
  <si>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</si>
  <si>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</si>
  <si>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</si>
  <si>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</si>
  <si>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</si>
  <si>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</si>
  <si>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</si>
  <si>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</si>
  <si>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</si>
  <si>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</si>
  <si>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</si>
  <si>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</si>
  <si>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</si>
  <si>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</si>
  <si>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</si>
  <si>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</si>
  <si>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</si>
  <si>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</si>
  <si>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</si>
  <si>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</si>
  <si>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</si>
  <si>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</si>
  <si>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</si>
  <si>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</si>
  <si>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</si>
  <si>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</si>
  <si>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</si>
  <si>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</si>
  <si>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</si>
  <si>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</si>
  <si>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</si>
  <si>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</si>
  <si>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</si>
  <si>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</si>
  <si>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</si>
  <si>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</si>
  <si>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</si>
  <si>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</si>
  <si>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</si>
  <si>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</si>
  <si>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</si>
  <si>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</si>
  <si>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</si>
  <si>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</si>
  <si>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</si>
  <si>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</si>
  <si>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</si>
  <si>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</si>
  <si>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</si>
  <si>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</si>
  <si>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</si>
  <si>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</si>
  <si>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</si>
  <si>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</si>
  <si>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</si>
  <si>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</si>
  <si>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</si>
  <si>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</si>
  <si>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</si>
  <si>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</si>
  <si>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</si>
  <si>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</si>
  <si>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</si>
  <si>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</si>
  <si>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</si>
  <si>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</si>
  <si>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</si>
  <si>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</si>
  <si>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</si>
  <si>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</si>
  <si>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</si>
  <si>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</si>
  <si>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</si>
  <si>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</si>
  <si>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</si>
  <si>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</si>
  <si>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</si>
  <si>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</si>
  <si>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</si>
  <si>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</si>
  <si>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</si>
  <si>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</si>
  <si>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</si>
  <si>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</si>
  <si>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</si>
  <si>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</si>
  <si>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</si>
  <si>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</si>
  <si>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</si>
  <si>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</si>
  <si>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</si>
  <si>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</si>
  <si>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</si>
  <si>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</si>
  <si>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</si>
  <si>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</si>
  <si>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</si>
  <si>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</si>
  <si>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</si>
  <si>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</si>
  <si>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</si>
  <si>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</si>
  <si>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</si>
  <si>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</si>
  <si>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</si>
  <si>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</si>
  <si>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</si>
  <si>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</si>
  <si>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</si>
  <si>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</si>
  <si>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</si>
  <si>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</si>
  <si>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</si>
  <si>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</si>
  <si>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</si>
  <si>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</si>
  <si>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</si>
  <si>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</si>
  <si>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</si>
  <si>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</si>
  <si>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</si>
  <si>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</si>
  <si>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</si>
  <si>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</si>
  <si>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</si>
  <si>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</si>
  <si>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</si>
  <si>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</si>
  <si>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</si>
  <si>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</si>
  <si>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</si>
  <si>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</si>
  <si>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</si>
  <si>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</si>
  <si>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</si>
  <si>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</si>
  <si>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</si>
  <si>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</si>
  <si>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</si>
  <si>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</si>
  <si>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</si>
  <si>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</si>
  <si>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</si>
  <si>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</si>
  <si>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</si>
  <si>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</si>
  <si>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</si>
  <si>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</si>
  <si>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</si>
  <si>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</si>
  <si>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</si>
  <si>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</si>
  <si>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</si>
  <si>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</si>
  <si>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</si>
  <si>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</si>
  <si>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</si>
  <si>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</si>
  <si>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</si>
  <si>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</si>
  <si>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</si>
  <si>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</si>
  <si>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</si>
  <si>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</si>
  <si>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</si>
  <si>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</si>
  <si>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</si>
  <si>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</si>
  <si>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</si>
  <si>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</si>
  <si>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</si>
  <si>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</si>
  <si>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</si>
  <si>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</si>
  <si>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</si>
  <si>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</si>
  <si>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</si>
  <si>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</si>
  <si>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</si>
  <si>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</si>
  <si>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</si>
  <si>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</si>
  <si>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</si>
  <si>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</si>
  <si>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</si>
  <si>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</si>
  <si>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</si>
  <si>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</si>
  <si>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</si>
  <si>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</si>
  <si>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</si>
  <si>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</si>
  <si>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</si>
  <si>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</si>
  <si>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</si>
  <si>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</si>
  <si>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</si>
  <si>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</si>
  <si>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</si>
  <si>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</si>
  <si>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</si>
  <si>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</si>
  <si>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</si>
  <si>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</si>
  <si>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</si>
  <si>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</si>
  <si>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</si>
  <si>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</si>
  <si>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</si>
  <si>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</si>
  <si>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</si>
  <si>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</si>
  <si>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</si>
  <si>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</si>
  <si>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</si>
  <si>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</si>
  <si>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</si>
  <si>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</si>
  <si>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</si>
  <si>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</si>
  <si>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</si>
  <si>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</si>
  <si>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</si>
  <si>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</si>
  <si>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</si>
  <si>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</si>
  <si>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</si>
  <si>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</si>
  <si>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</si>
  <si>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</si>
  <si>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</si>
  <si>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</si>
  <si>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</si>
  <si>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</si>
  <si>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</si>
  <si>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</si>
  <si>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</si>
  <si>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</si>
  <si>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</si>
  <si>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</si>
  <si>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</si>
  <si>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</si>
  <si>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</si>
  <si>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</si>
  <si>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</si>
  <si>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</si>
  <si>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</si>
  <si>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</si>
  <si>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</si>
  <si>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</si>
  <si>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</si>
  <si>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</si>
  <si>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</si>
  <si>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</si>
  <si>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</si>
  <si>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</si>
  <si>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</si>
  <si>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</si>
  <si>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</si>
  <si>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</si>
  <si>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</si>
  <si>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</si>
  <si>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</si>
  <si>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</si>
  <si>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</si>
  <si>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</si>
  <si>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</si>
  <si>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</si>
  <si>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</si>
  <si>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</si>
  <si>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</si>
  <si>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</si>
  <si>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</si>
  <si>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</si>
  <si>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</si>
  <si>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</si>
  <si>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</si>
  <si>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</si>
  <si>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</si>
  <si>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</si>
  <si>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</si>
  <si>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</si>
  <si>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</si>
  <si>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</si>
  <si>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</si>
  <si>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</si>
  <si>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</si>
  <si>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</si>
  <si>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</si>
  <si>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</si>
  <si>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</si>
  <si>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</si>
  <si>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</si>
  <si>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</si>
  <si>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</si>
  <si>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</si>
  <si>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</si>
  <si>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</si>
  <si>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</si>
  <si>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</si>
  <si>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</si>
  <si>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</si>
  <si>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</si>
  <si>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</si>
  <si>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</si>
  <si>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</si>
  <si>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</si>
  <si>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</si>
  <si>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</si>
  <si>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</si>
  <si>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</si>
  <si>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</si>
  <si>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</si>
  <si>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</si>
  <si>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</si>
  <si>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</si>
  <si>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</si>
  <si>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</si>
  <si>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</si>
  <si>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</si>
  <si>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</si>
  <si>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</si>
  <si>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</si>
  <si>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</si>
  <si>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</si>
  <si>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</si>
  <si>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</si>
  <si>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</si>
  <si>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</si>
  <si>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</si>
  <si>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</si>
  <si>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</si>
  <si>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</si>
  <si>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</si>
  <si>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</si>
  <si>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</si>
  <si>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</si>
  <si>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</si>
  <si>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</si>
  <si>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</si>
  <si>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</si>
  <si>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</si>
  <si>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</si>
  <si>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</si>
  <si>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</si>
  <si>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</si>
  <si>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</si>
  <si>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</si>
  <si>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</si>
  <si>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</si>
  <si>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</si>
  <si>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</si>
  <si>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</si>
  <si>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</si>
  <si>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</si>
  <si>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</si>
  <si>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</si>
  <si>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</si>
  <si>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</si>
  <si>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</si>
  <si>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</si>
  <si>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</si>
  <si>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</si>
  <si>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</si>
  <si>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</si>
  <si>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</si>
  <si>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</si>
  <si>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</si>
  <si>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</si>
  <si>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</si>
  <si>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</si>
  <si>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</si>
  <si>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</si>
  <si>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</si>
  <si>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</si>
  <si>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</si>
  <si>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</si>
  <si>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</si>
  <si>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</si>
  <si>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</si>
  <si>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</si>
  <si>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</si>
  <si>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</si>
  <si>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</si>
  <si>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</si>
  <si>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</si>
  <si>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</si>
  <si>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</si>
  <si>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</si>
  <si>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</si>
  <si>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</si>
  <si>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</si>
  <si>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</si>
  <si>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</si>
  <si>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</si>
  <si>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</si>
  <si>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</si>
  <si>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</si>
  <si>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</si>
  <si>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</si>
  <si>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</si>
  <si>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</si>
  <si>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</si>
  <si>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</si>
  <si>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</si>
  <si>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</si>
  <si>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</si>
  <si>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</si>
  <si>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</si>
  <si>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</si>
  <si>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</si>
  <si>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</si>
  <si>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</si>
  <si>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</si>
  <si>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</si>
  <si>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</si>
  <si>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</si>
  <si>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</si>
  <si>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</si>
  <si>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</si>
  <si>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</si>
  <si>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</si>
  <si>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</si>
  <si>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</si>
  <si>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</si>
  <si>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</si>
  <si>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</si>
  <si>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</si>
  <si>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</si>
  <si>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</si>
  <si>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</si>
  <si>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</si>
  <si>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</si>
  <si>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</si>
  <si>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</si>
  <si>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</si>
  <si>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</si>
  <si>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</si>
  <si>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</si>
  <si>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</si>
  <si>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</si>
  <si>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</si>
  <si>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</si>
  <si>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</si>
  <si>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</si>
  <si>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</si>
  <si>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</si>
  <si>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</si>
  <si>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</si>
  <si>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</si>
  <si>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</si>
  <si>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</si>
  <si>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</si>
  <si>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</si>
  <si>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</si>
  <si>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</si>
  <si>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</si>
  <si>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</si>
  <si>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</si>
  <si>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</si>
  <si>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</si>
  <si>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</si>
  <si>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</si>
  <si>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</si>
  <si>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</si>
  <si>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</si>
  <si>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</si>
  <si>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</si>
  <si>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</si>
  <si>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</si>
  <si>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</si>
  <si>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</si>
  <si>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</si>
  <si>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</si>
  <si>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</si>
  <si>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</si>
  <si>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</si>
  <si>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</si>
  <si>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</si>
  <si>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</si>
  <si>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</si>
  <si>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</si>
  <si>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</si>
  <si>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</si>
  <si>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</si>
  <si>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</si>
  <si>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</si>
  <si>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</si>
  <si>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</si>
  <si>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</si>
  <si>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</si>
  <si>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</si>
  <si>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</si>
  <si>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</si>
  <si>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</si>
  <si>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</si>
  <si>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</si>
  <si>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</si>
  <si>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</si>
  <si>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</si>
  <si>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</si>
  <si>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</si>
  <si>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</si>
  <si>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</si>
  <si>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</si>
  <si>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</si>
  <si>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</si>
  <si>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</si>
  <si>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</si>
  <si>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</si>
  <si>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</si>
  <si>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</si>
  <si>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</si>
  <si>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</si>
  <si>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</si>
  <si>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</si>
  <si>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</si>
  <si>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</si>
  <si>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</si>
  <si>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</si>
  <si>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</si>
  <si>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</si>
  <si>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</si>
  <si>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</si>
  <si>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</si>
  <si>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</si>
  <si>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</si>
  <si>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</si>
  <si>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</si>
  <si>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</si>
  <si>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</si>
  <si>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</si>
  <si>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</si>
  <si>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</si>
  <si>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</si>
  <si>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</si>
  <si>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</si>
  <si>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</si>
  <si>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</si>
  <si>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</si>
  <si>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</si>
  <si>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</si>
  <si>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</si>
  <si>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</si>
  <si>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</si>
  <si>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</si>
  <si>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</si>
  <si>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</si>
  <si>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</si>
  <si>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</si>
  <si>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</si>
  <si>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</si>
  <si>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</si>
  <si>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</si>
  <si>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</si>
  <si>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</si>
  <si>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</si>
  <si>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</si>
  <si>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</si>
  <si>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</si>
  <si>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</si>
  <si>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</si>
  <si>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</si>
  <si>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</si>
  <si>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</si>
  <si>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</si>
  <si>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</si>
  <si>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</si>
  <si>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</si>
  <si>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</si>
  <si>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</si>
  <si>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</si>
  <si>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</si>
  <si>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</si>
  <si>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</si>
  <si>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</si>
  <si>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</si>
  <si>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</si>
  <si>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</si>
  <si>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</si>
  <si>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</si>
  <si>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</si>
  <si>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</si>
  <si>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</si>
  <si>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</si>
  <si>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</si>
  <si>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</si>
  <si>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</si>
  <si>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</si>
  <si>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</si>
  <si>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</si>
  <si>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</si>
  <si>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</si>
  <si>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</si>
  <si>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</si>
  <si>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</si>
  <si>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</si>
  <si>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</si>
  <si>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</si>
  <si>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</si>
  <si>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</si>
  <si>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</si>
  <si>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</si>
  <si>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</si>
  <si>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</si>
  <si>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</si>
  <si>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</si>
  <si>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</si>
  <si>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</si>
  <si>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</si>
  <si>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</si>
  <si>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</si>
  <si>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</si>
  <si>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</si>
  <si>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</si>
  <si>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</si>
  <si>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</si>
  <si>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</si>
  <si>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</si>
  <si>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</si>
  <si>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</si>
  <si>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</si>
  <si>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</si>
  <si>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</si>
  <si>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</si>
  <si>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</si>
  <si>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</si>
  <si>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</si>
  <si>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</si>
  <si>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</si>
  <si>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</si>
  <si>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</si>
  <si>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</si>
  <si>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</si>
  <si>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</si>
  <si>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</si>
  <si>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</si>
  <si>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</si>
  <si>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</si>
  <si>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</si>
  <si>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</si>
  <si>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</si>
  <si>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</si>
  <si>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</si>
  <si>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</si>
  <si>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</si>
  <si>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</si>
  <si>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</si>
  <si>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</si>
  <si>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</si>
  <si>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</si>
  <si>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</si>
  <si>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</si>
  <si>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</si>
  <si>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</si>
  <si>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</si>
  <si>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</si>
  <si>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</si>
  <si>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</si>
  <si>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</si>
  <si>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</si>
  <si>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</si>
  <si>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</si>
  <si>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</si>
  <si>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</si>
  <si>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</si>
  <si>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</si>
  <si>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</si>
  <si>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</si>
  <si>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</si>
  <si>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</si>
  <si>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</si>
  <si>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</si>
  <si>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</si>
  <si>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</si>
  <si>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</si>
  <si>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</si>
  <si>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</si>
  <si>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</si>
  <si>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</si>
  <si>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</si>
  <si>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</si>
  <si>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</si>
  <si>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</si>
  <si>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</si>
  <si>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</si>
  <si>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</si>
  <si>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</si>
  <si>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</si>
  <si>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</si>
  <si>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</si>
  <si>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</si>
  <si>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</si>
  <si>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</si>
  <si>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</si>
  <si>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</si>
  <si>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</si>
  <si>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</si>
  <si>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</si>
  <si>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</si>
  <si>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</si>
  <si>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</si>
  <si>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</si>
  <si>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</si>
  <si>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</si>
  <si>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</si>
  <si>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</si>
  <si>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</si>
  <si>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</si>
  <si>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</si>
  <si>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</si>
  <si>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</si>
  <si>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</si>
  <si>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</si>
  <si>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</si>
  <si>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</si>
  <si>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</si>
  <si>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</si>
  <si>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</si>
  <si>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</si>
  <si>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</si>
  <si>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</si>
  <si>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</si>
  <si>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</si>
  <si>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</si>
  <si>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</si>
  <si>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</si>
  <si>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</si>
  <si>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</si>
  <si>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</si>
  <si>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</si>
  <si>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</si>
  <si>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</si>
  <si>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</si>
  <si>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</si>
  <si>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</si>
  <si>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</si>
  <si>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</si>
  <si>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</si>
  <si>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</si>
  <si>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</si>
  <si>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</si>
  <si>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</si>
  <si>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</si>
  <si>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</si>
  <si>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</si>
  <si>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</si>
  <si>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</si>
  <si>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</si>
  <si>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</si>
  <si>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</si>
  <si>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</si>
  <si>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</si>
  <si>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</si>
  <si>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</si>
  <si>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</si>
  <si>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</si>
  <si>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</si>
  <si>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</si>
  <si>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</si>
  <si>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</si>
  <si>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</si>
  <si>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</si>
  <si>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</si>
  <si>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</si>
  <si>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</si>
  <si>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</si>
  <si>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</si>
  <si>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</si>
  <si>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</si>
  <si>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</si>
  <si>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</si>
  <si>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</si>
  <si>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</si>
  <si>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</si>
  <si>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</si>
  <si>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</si>
  <si>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</si>
  <si>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</si>
  <si>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</si>
  <si>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</si>
  <si>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</si>
  <si>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</si>
  <si>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</si>
  <si>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</si>
  <si>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</si>
  <si>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</si>
  <si>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</si>
  <si>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</si>
  <si>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</si>
  <si>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</si>
  <si>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</si>
  <si>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</si>
  <si>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</si>
  <si>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</si>
  <si>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</si>
  <si>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</si>
  <si>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</si>
  <si>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</si>
  <si>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</si>
  <si>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</si>
  <si>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</si>
  <si>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</si>
  <si>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</si>
  <si>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</si>
  <si>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</si>
  <si>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</si>
  <si>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</si>
  <si>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</si>
  <si>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</si>
  <si>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</si>
  <si>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</si>
  <si>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</si>
  <si>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</si>
  <si>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</si>
  <si>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</si>
  <si>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</si>
  <si>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</si>
  <si>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</si>
  <si>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</si>
  <si>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</si>
  <si>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</si>
  <si>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</si>
  <si>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</si>
  <si>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</si>
  <si>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</si>
  <si>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</si>
  <si>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</si>
  <si>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</si>
  <si>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</si>
  <si>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</si>
  <si>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</si>
  <si>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</si>
  <si>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</si>
  <si>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</si>
  <si>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</si>
  <si>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</si>
  <si>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</si>
  <si>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</si>
  <si>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</si>
  <si>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</si>
  <si>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</si>
  <si>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</si>
  <si>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</si>
  <si>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</si>
  <si>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</si>
  <si>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</si>
  <si>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</si>
  <si>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</si>
  <si>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</si>
  <si>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</si>
  <si>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</si>
  <si>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</si>
  <si>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</si>
  <si>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</si>
  <si>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</si>
  <si>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</si>
  <si>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</si>
  <si>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</si>
  <si>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</si>
  <si>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</si>
  <si>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</si>
  <si>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</si>
  <si>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</si>
  <si>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</si>
  <si>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</si>
  <si>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</si>
  <si>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</si>
  <si>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</si>
  <si>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</si>
  <si>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</si>
  <si>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</si>
  <si>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</si>
  <si>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</si>
  <si>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</si>
  <si>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</si>
  <si>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</si>
  <si>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</si>
  <si>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</si>
  <si>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</si>
  <si>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</si>
  <si>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</si>
  <si>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</si>
  <si>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</si>
  <si>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</si>
  <si>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</si>
  <si>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</si>
  <si>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</si>
  <si>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</si>
  <si>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</si>
  <si>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</si>
  <si>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</si>
  <si>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</si>
  <si>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</si>
  <si>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</si>
  <si>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</si>
  <si>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</si>
  <si>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</si>
  <si>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</si>
  <si>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</si>
  <si>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</si>
  <si>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</si>
  <si>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</si>
  <si>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</si>
  <si>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</si>
  <si>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</si>
  <si>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</si>
  <si>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</si>
  <si>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</si>
  <si>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</si>
  <si>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</si>
  <si>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</si>
  <si>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</si>
  <si>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</si>
  <si>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</si>
  <si>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</si>
  <si>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</si>
  <si>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</si>
  <si>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</si>
  <si>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</si>
  <si>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</si>
  <si>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</si>
  <si>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</si>
  <si>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</si>
  <si>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</si>
  <si>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</si>
  <si>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</si>
  <si>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</si>
  <si>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</si>
  <si>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</si>
  <si>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</si>
  <si>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</si>
  <si>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</si>
  <si>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</si>
  <si>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</si>
  <si>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</si>
  <si>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</si>
  <si>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</si>
  <si>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</si>
  <si>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</si>
  <si>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</si>
  <si>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</si>
  <si>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</si>
  <si>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</si>
  <si>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</si>
  <si>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</si>
  <si>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</si>
  <si>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</si>
  <si>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</si>
  <si>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</si>
  <si>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</si>
  <si>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</si>
  <si>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</si>
  <si>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</si>
  <si>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</si>
  <si>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</si>
  <si>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</si>
  <si>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</si>
  <si>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</si>
  <si>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</si>
  <si>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</si>
  <si>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</si>
  <si>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</si>
  <si>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</si>
  <si>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</si>
  <si>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</si>
  <si>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</si>
  <si>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</si>
  <si>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</si>
  <si>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</si>
  <si>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</si>
  <si>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</si>
  <si>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</si>
  <si>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</si>
  <si>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</si>
  <si>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</si>
  <si>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</si>
  <si>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</si>
  <si>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</si>
  <si>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</si>
  <si>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</si>
  <si>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</si>
  <si>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</si>
  <si>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</si>
  <si>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</si>
  <si>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</si>
  <si>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</si>
  <si>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</si>
  <si>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</si>
  <si>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</si>
  <si>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</si>
  <si>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</si>
  <si>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</si>
  <si>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</si>
  <si>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</si>
  <si>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</si>
  <si>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</si>
  <si>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</si>
  <si>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</si>
  <si>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</si>
  <si>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</si>
  <si>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</si>
  <si>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</si>
  <si>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</si>
  <si>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</si>
  <si>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</si>
  <si>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</si>
  <si>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</si>
  <si>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</si>
  <si>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</si>
  <si>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</si>
  <si>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</si>
  <si>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</si>
  <si>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</si>
  <si>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</si>
  <si>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</si>
  <si>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</si>
  <si>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</si>
  <si>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</si>
  <si>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</si>
  <si>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</si>
  <si>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</si>
  <si>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</si>
  <si>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</si>
  <si>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</si>
  <si>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</si>
  <si>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</si>
  <si>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</si>
  <si>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</si>
  <si>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</si>
  <si>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</si>
  <si>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</si>
  <si>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</si>
  <si>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</si>
  <si>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</si>
  <si>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</si>
  <si>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</si>
  <si>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</si>
  <si>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</si>
  <si>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</si>
  <si>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</si>
  <si>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</si>
  <si>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</si>
  <si>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</si>
  <si>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</si>
  <si>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</si>
  <si>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</si>
  <si>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</si>
  <si>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</si>
  <si>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</si>
  <si>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</si>
  <si>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</si>
  <si>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</si>
  <si>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</si>
  <si>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</si>
  <si>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</si>
  <si>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</si>
  <si>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</si>
  <si>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</si>
  <si>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</si>
  <si>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</si>
  <si>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</si>
  <si>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</si>
  <si>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</si>
  <si>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</si>
  <si>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</si>
  <si>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</si>
  <si>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</si>
  <si>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</si>
  <si>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</si>
  <si>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</si>
  <si>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</si>
  <si>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</si>
  <si>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</si>
  <si>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</si>
  <si>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</si>
  <si>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</si>
  <si>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</si>
  <si>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</si>
  <si>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</si>
  <si>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</si>
  <si>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</si>
  <si>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</si>
  <si>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</si>
  <si>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</si>
  <si>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</si>
  <si>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</si>
  <si>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</si>
  <si>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</si>
  <si>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</si>
  <si>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</si>
  <si>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</si>
  <si>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</si>
  <si>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</si>
  <si>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</si>
  <si>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</si>
  <si>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</si>
  <si>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</si>
  <si>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</si>
  <si>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</si>
  <si>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</si>
  <si>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</si>
  <si>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</si>
  <si>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</si>
  <si>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</si>
  <si>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</si>
  <si>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</si>
  <si>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</si>
  <si>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</si>
  <si>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</si>
  <si>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</si>
  <si>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</si>
  <si>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</si>
  <si>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</si>
  <si>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</si>
  <si>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</si>
  <si>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</si>
  <si>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</si>
  <si>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</si>
  <si>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</si>
  <si>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</si>
  <si>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</si>
  <si>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</si>
  <si>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</si>
  <si>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</si>
  <si>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</si>
  <si>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</si>
  <si>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</si>
  <si>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</si>
  <si>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</si>
  <si>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</si>
  <si>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</si>
  <si>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</si>
  <si>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</si>
  <si>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</si>
  <si>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</si>
  <si>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</si>
  <si>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</si>
  <si>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</si>
  <si>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</si>
  <si>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</si>
  <si>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</si>
  <si>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</si>
  <si>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</si>
  <si>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</si>
  <si>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</si>
  <si>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</si>
  <si>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</si>
  <si>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</si>
  <si>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</si>
  <si>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</si>
  <si>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</si>
  <si>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</si>
  <si>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</si>
  <si>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</si>
  <si>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</si>
  <si>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</si>
  <si>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</si>
  <si>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</si>
  <si>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</si>
  <si>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</si>
  <si>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</si>
  <si>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</si>
  <si>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</si>
  <si>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</si>
  <si>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</si>
  <si>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</si>
  <si>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</si>
  <si>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</si>
  <si>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</si>
  <si>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</si>
  <si>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</si>
  <si>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</si>
  <si>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</si>
  <si>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</si>
  <si>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</si>
  <si>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</si>
  <si>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</si>
  <si>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</si>
  <si>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</si>
  <si>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</si>
  <si>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</si>
  <si>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</si>
  <si>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</si>
  <si>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</si>
  <si>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</si>
  <si>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</si>
  <si>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</si>
  <si>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</si>
  <si>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</si>
  <si>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</si>
  <si>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</si>
  <si>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</si>
  <si>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</si>
  <si>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</si>
  <si>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</si>
  <si>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</si>
  <si>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</si>
  <si>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</si>
  <si>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</si>
  <si>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</si>
  <si>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</si>
  <si>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</si>
  <si>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</si>
  <si>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</si>
  <si>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</si>
  <si>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</si>
  <si>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</si>
  <si>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</si>
  <si>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</si>
  <si>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</si>
  <si>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</si>
  <si>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</si>
  <si>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</si>
  <si>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</si>
  <si>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</si>
  <si>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</si>
  <si>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</si>
  <si>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</si>
  <si>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</si>
  <si>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</si>
  <si>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</si>
  <si>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</si>
  <si>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</si>
  <si>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</si>
  <si>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</si>
  <si>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</si>
  <si>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</si>
  <si>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</si>
  <si>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</si>
  <si>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</si>
  <si>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</si>
  <si>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</si>
  <si>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</si>
  <si>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</si>
  <si>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</si>
  <si>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</si>
  <si>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</si>
  <si>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</si>
  <si>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</si>
  <si>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</si>
  <si>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</si>
  <si>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</si>
  <si>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</si>
  <si>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</si>
  <si>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</si>
  <si>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</si>
  <si>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</si>
  <si>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</si>
  <si>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</si>
  <si>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</si>
  <si>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</si>
  <si>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</si>
  <si>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</si>
  <si>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</si>
  <si>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</si>
  <si>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</si>
  <si>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</si>
  <si>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</si>
  <si>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</si>
  <si>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</si>
  <si>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</si>
  <si>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</si>
  <si>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</si>
  <si>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</si>
  <si>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</si>
  <si>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</si>
  <si>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</si>
  <si>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</si>
  <si>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</si>
  <si>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</si>
  <si>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</si>
  <si>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</si>
  <si>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</si>
  <si>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</si>
  <si>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</si>
  <si>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</si>
  <si>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</si>
  <si>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</si>
  <si>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</si>
  <si>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</si>
  <si>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</si>
  <si>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</si>
  <si>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</si>
  <si>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</si>
  <si>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</si>
  <si>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</si>
  <si>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</si>
  <si>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</si>
  <si>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</si>
  <si>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</si>
  <si>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</si>
  <si>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</si>
  <si>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</si>
  <si>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</si>
  <si>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</si>
  <si>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</si>
  <si>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</si>
  <si>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</si>
  <si>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</si>
  <si>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</si>
  <si>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</si>
  <si>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</si>
  <si>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</si>
  <si>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</si>
  <si>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</si>
  <si>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</si>
  <si>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</si>
  <si>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</si>
  <si>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</si>
  <si>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</si>
  <si>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</si>
  <si>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</si>
  <si>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</si>
  <si>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</si>
  <si>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</si>
  <si>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</si>
  <si>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</si>
  <si>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</si>
  <si>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</si>
  <si>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</si>
  <si>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</si>
  <si>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</si>
  <si>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</si>
  <si>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</si>
  <si>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</si>
  <si>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</si>
  <si>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</si>
  <si>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</si>
  <si>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</si>
  <si>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</si>
  <si>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</si>
  <si>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</si>
  <si>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</si>
  <si>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</si>
  <si>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</si>
  <si>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</si>
  <si>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</si>
  <si>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</si>
  <si>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</si>
  <si>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</si>
  <si>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</si>
  <si>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</si>
  <si>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</si>
  <si>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</si>
  <si>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</si>
  <si>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</si>
  <si>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</si>
  <si>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</si>
  <si>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</si>
  <si>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</si>
  <si>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</si>
  <si>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</si>
  <si>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</si>
  <si>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</si>
  <si>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</si>
  <si>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</si>
  <si>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</si>
  <si>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</si>
  <si>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</si>
  <si>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</si>
  <si>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</si>
  <si>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</si>
  <si>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</si>
  <si>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</si>
  <si>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</si>
  <si>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</si>
  <si>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</si>
  <si>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</si>
  <si>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</si>
  <si>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</si>
  <si>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</si>
  <si>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</si>
  <si>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</si>
  <si>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</si>
  <si>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</si>
  <si>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</si>
  <si>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</si>
  <si>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</si>
  <si>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</si>
  <si>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</si>
  <si>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</si>
  <si>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</si>
  <si>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</si>
  <si>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</si>
  <si>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</si>
  <si>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</si>
  <si>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</si>
  <si>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</si>
  <si>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</si>
  <si>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</si>
  <si>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</si>
  <si>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</si>
  <si>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</si>
  <si>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</si>
  <si>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</si>
  <si>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</si>
  <si>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</si>
  <si>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</si>
  <si>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</si>
  <si>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</si>
  <si>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</si>
  <si>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</si>
  <si>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</si>
  <si>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</si>
  <si>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</si>
  <si>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</si>
  <si>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</si>
  <si>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</si>
  <si>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</si>
  <si>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</si>
  <si>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</si>
  <si>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</si>
  <si>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</si>
  <si>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</si>
  <si>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</si>
  <si>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</si>
  <si>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</si>
  <si>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</si>
  <si>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</si>
  <si>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</si>
  <si>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</si>
  <si>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</si>
  <si>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</si>
  <si>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</si>
  <si>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</si>
  <si>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</si>
  <si>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</si>
  <si>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</si>
  <si>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</si>
  <si>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</si>
  <si>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</si>
  <si>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</si>
  <si>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</si>
  <si>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</si>
  <si>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</si>
  <si>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</si>
  <si>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</si>
  <si>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</si>
  <si>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</si>
  <si>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</si>
  <si>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</si>
  <si>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</si>
  <si>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</si>
  <si>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</si>
  <si>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</si>
  <si>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</si>
  <si>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</si>
  <si>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</si>
  <si>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</si>
  <si>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</si>
  <si>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</si>
  <si>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</si>
  <si>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</si>
  <si>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</si>
  <si>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</si>
  <si>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</si>
  <si>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</si>
  <si>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</si>
  <si>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</si>
  <si>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</si>
  <si>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</si>
  <si>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</si>
  <si>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</si>
  <si>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</si>
  <si>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</si>
  <si>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</si>
  <si>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</si>
  <si>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</si>
  <si>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</si>
  <si>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</si>
  <si>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</si>
  <si>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</si>
  <si>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</si>
  <si>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</si>
  <si>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</si>
  <si>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</si>
  <si>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</si>
  <si>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</si>
  <si>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</si>
  <si>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</si>
  <si>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</si>
  <si>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</si>
  <si>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</si>
  <si>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</si>
  <si>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</si>
  <si>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</si>
  <si>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</si>
  <si>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</si>
  <si>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</si>
  <si>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</si>
  <si>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</si>
  <si>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</si>
  <si>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</si>
  <si>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</si>
  <si>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</si>
  <si>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</si>
  <si>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</si>
  <si>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</si>
  <si>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</si>
  <si>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</si>
  <si>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</si>
  <si>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</si>
  <si>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</si>
  <si>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</si>
  <si>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</si>
  <si>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</si>
  <si>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</si>
  <si>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</si>
  <si>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</si>
  <si>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</si>
  <si>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</si>
  <si>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</si>
  <si>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</si>
  <si>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</si>
  <si>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</si>
  <si>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</si>
  <si>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</si>
  <si>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</si>
  <si>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</si>
  <si>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</si>
  <si>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</si>
  <si>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</si>
  <si>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</si>
  <si>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</si>
  <si>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</si>
  <si>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</si>
  <si>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</si>
  <si>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</si>
  <si>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</si>
  <si>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</si>
  <si>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</si>
  <si>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</si>
  <si>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</si>
  <si>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</si>
  <si>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</si>
  <si>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</si>
  <si>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</si>
  <si>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</si>
  <si>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</si>
  <si>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</si>
  <si>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</si>
  <si>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</si>
  <si>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</si>
  <si>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</si>
  <si>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</si>
  <si>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</si>
  <si>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</si>
  <si>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</si>
  <si>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</si>
  <si>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</si>
  <si>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</si>
  <si>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</si>
  <si>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</si>
  <si>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</si>
  <si>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</si>
  <si>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</si>
  <si>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</si>
  <si>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</si>
  <si>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</si>
  <si>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</si>
  <si>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</si>
  <si>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</si>
  <si>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</si>
  <si>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</si>
  <si>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</si>
  <si>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</si>
  <si>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</si>
  <si>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</si>
  <si>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</si>
  <si>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</si>
  <si>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</si>
  <si>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</si>
  <si>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</si>
  <si>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</si>
  <si>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</si>
  <si>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</si>
  <si>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</si>
  <si>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</si>
  <si>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</si>
  <si>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</si>
  <si>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</si>
  <si>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</si>
  <si>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</si>
  <si>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</si>
  <si>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</si>
  <si>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</si>
  <si>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</si>
  <si>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</si>
  <si>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</si>
  <si>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</si>
  <si>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</si>
  <si>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</si>
  <si>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</si>
  <si>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</si>
  <si>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</si>
  <si>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</si>
  <si>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</si>
  <si>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</si>
  <si>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</si>
  <si>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</si>
  <si>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</si>
  <si>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</si>
  <si>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</si>
  <si>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</si>
  <si>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</si>
  <si>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</si>
  <si>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</si>
  <si>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</si>
  <si>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</si>
  <si>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</si>
  <si>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</si>
  <si>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</si>
  <si>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</si>
  <si>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</si>
  <si>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</si>
  <si>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</si>
  <si>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</si>
  <si>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</si>
  <si>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</si>
  <si>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</si>
  <si>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</si>
  <si>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</si>
  <si>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</si>
  <si>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</si>
  <si>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</si>
  <si>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</si>
  <si>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</si>
  <si>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</si>
  <si>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</si>
  <si>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</si>
  <si>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</si>
  <si>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</si>
  <si>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</si>
  <si>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</si>
  <si>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</si>
  <si>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</si>
  <si>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</si>
  <si>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</si>
  <si>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</si>
  <si>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</si>
  <si>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</si>
  <si>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</si>
  <si>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</si>
  <si>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</si>
  <si>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</si>
  <si>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</si>
  <si>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</si>
  <si>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</si>
  <si>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</si>
  <si>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</si>
  <si>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</si>
  <si>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</si>
  <si>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</si>
  <si>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</si>
  <si>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</si>
  <si>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</si>
  <si>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</si>
  <si>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</si>
  <si>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</si>
  <si>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</si>
  <si>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</si>
  <si>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</si>
  <si>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</si>
  <si>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</si>
  <si>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</si>
  <si>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</si>
  <si>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</si>
  <si>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</si>
  <si>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</si>
  <si>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</si>
  <si>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</si>
  <si>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</si>
  <si>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</si>
  <si>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</si>
  <si>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</si>
  <si>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</si>
  <si>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</si>
  <si>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</si>
  <si>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</si>
  <si>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</si>
  <si>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</si>
  <si>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</si>
  <si>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</si>
  <si>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</si>
  <si>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</si>
  <si>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</si>
  <si>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</si>
  <si>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</si>
  <si>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</si>
  <si>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</si>
  <si>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</si>
  <si>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</si>
  <si>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</si>
  <si>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</si>
  <si>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</si>
  <si>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</si>
  <si>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</si>
  <si>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</si>
  <si>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</si>
  <si>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</si>
  <si>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</si>
  <si>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</si>
  <si>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</si>
  <si>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</si>
  <si>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</si>
  <si>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</si>
  <si>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</si>
  <si>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</si>
  <si>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</si>
  <si>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</si>
  <si>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</si>
  <si>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</si>
  <si>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</si>
  <si>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</si>
  <si>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</si>
  <si>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</si>
  <si>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</si>
  <si>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</si>
  <si>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</si>
  <si>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</si>
  <si>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</si>
  <si>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</si>
  <si>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</si>
  <si>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</si>
  <si>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</si>
  <si>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</si>
  <si>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</si>
  <si>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</si>
  <si>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</si>
  <si>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</si>
  <si>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</si>
  <si>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</si>
  <si>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</si>
  <si>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</si>
  <si>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</si>
  <si>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</si>
  <si>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</si>
  <si>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</si>
  <si>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</si>
  <si>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</si>
  <si>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</si>
  <si>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</si>
  <si>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</si>
  <si>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</si>
  <si>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</si>
  <si>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</si>
  <si>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</si>
  <si>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</si>
  <si>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</si>
  <si>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</si>
  <si>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</si>
  <si>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</si>
  <si>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</si>
  <si>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</si>
  <si>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</si>
  <si>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</si>
  <si>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</si>
  <si>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</si>
  <si>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</si>
  <si>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</si>
  <si>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</si>
  <si>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</si>
  <si>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</si>
  <si>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</si>
  <si>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</si>
  <si>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</si>
  <si>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</si>
  <si>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</si>
  <si>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</si>
  <si>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</si>
  <si>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</si>
  <si>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</si>
  <si>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</si>
  <si>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</si>
  <si>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</si>
  <si>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</si>
  <si>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</si>
  <si>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</si>
  <si>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</si>
  <si>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</si>
  <si>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</si>
  <si>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</si>
  <si>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</si>
  <si>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</si>
  <si>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</si>
  <si>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</si>
  <si>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</si>
  <si>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</si>
  <si>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</si>
  <si>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</si>
  <si>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</si>
  <si>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</si>
  <si>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</si>
  <si>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</si>
  <si>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</si>
  <si>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</si>
  <si>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</si>
  <si>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</si>
  <si>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</si>
  <si>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</si>
  <si>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</si>
  <si>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</si>
  <si>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</si>
  <si>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</si>
  <si>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</si>
  <si>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</si>
  <si>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</si>
  <si>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</si>
  <si>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</si>
  <si>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</si>
  <si>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</si>
  <si>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</si>
  <si>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</si>
  <si>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</si>
  <si>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</si>
  <si>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</si>
  <si>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</si>
  <si>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</si>
  <si>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</si>
  <si>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</si>
  <si>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</si>
  <si>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</si>
  <si>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</si>
  <si>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</si>
  <si>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</si>
  <si>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</si>
  <si>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</si>
  <si>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</si>
  <si>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</si>
  <si>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</si>
  <si>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</si>
  <si>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</si>
  <si>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</si>
  <si>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</si>
  <si>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</si>
  <si>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</si>
  <si>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</si>
  <si>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</si>
  <si>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</si>
  <si>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</si>
  <si>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</si>
  <si>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</si>
  <si>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</si>
  <si>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</si>
  <si>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</si>
  <si>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</si>
  <si>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</si>
  <si>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</si>
  <si>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</si>
  <si>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</si>
  <si>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</si>
  <si>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</si>
  <si>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</si>
  <si>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</si>
  <si>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</si>
  <si>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</si>
  <si>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</si>
  <si>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</si>
  <si>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</si>
  <si>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</si>
  <si>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</si>
  <si>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</si>
  <si>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</si>
  <si>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</si>
  <si>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</si>
  <si>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</si>
  <si>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</si>
  <si>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</si>
  <si>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</si>
  <si>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</si>
  <si>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</si>
  <si>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</si>
  <si>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</si>
  <si>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</si>
  <si>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</si>
  <si>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</si>
  <si>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</si>
  <si>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</si>
  <si>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</si>
  <si>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</si>
  <si>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</si>
  <si>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</si>
  <si>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</si>
  <si>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</si>
  <si>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</si>
  <si>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</si>
  <si>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</si>
  <si>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</si>
  <si>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</si>
  <si>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</si>
  <si>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</si>
  <si>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</si>
  <si>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</si>
  <si>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</si>
  <si>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</si>
  <si>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</si>
  <si>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</si>
  <si>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</si>
  <si>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</si>
  <si>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</si>
  <si>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</si>
  <si>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</si>
  <si>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</si>
  <si>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</si>
  <si>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</si>
  <si>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</si>
  <si>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</si>
  <si>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</si>
  <si>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</si>
  <si>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</si>
  <si>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</si>
  <si>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</si>
  <si>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</si>
  <si>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</si>
  <si>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</si>
  <si>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</si>
  <si>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</si>
  <si>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</si>
  <si>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</si>
  <si>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</si>
  <si>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</si>
  <si>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</si>
  <si>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</si>
  <si>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</si>
  <si>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</si>
  <si>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</si>
  <si>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</si>
  <si>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</si>
  <si>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</si>
  <si>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</si>
  <si>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</si>
  <si>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</si>
  <si>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</si>
  <si>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</si>
  <si>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</si>
  <si>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</si>
  <si>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</si>
  <si>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</si>
  <si>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</si>
  <si>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</si>
  <si>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</si>
  <si>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</si>
  <si>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</si>
  <si>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</si>
  <si>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</si>
  <si>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</si>
  <si>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</si>
  <si>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</si>
  <si>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</si>
  <si>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</si>
  <si>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</si>
  <si>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</si>
  <si>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</si>
  <si>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</si>
  <si>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</si>
  <si>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</si>
  <si>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</si>
  <si>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</si>
  <si>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</si>
  <si>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</si>
  <si>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</si>
  <si>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</si>
  <si>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</si>
  <si>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</si>
  <si>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</si>
  <si>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</si>
  <si>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</si>
  <si>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</si>
  <si>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</si>
  <si>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</si>
  <si>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</si>
  <si>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</si>
  <si>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</si>
  <si>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</si>
  <si>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</si>
  <si>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</si>
  <si>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</si>
  <si>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</si>
  <si>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</si>
  <si>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</si>
  <si>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</si>
  <si>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</si>
  <si>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</si>
  <si>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</si>
  <si>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</si>
  <si>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</si>
  <si>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</si>
  <si>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</si>
  <si>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</si>
  <si>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</si>
  <si>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</si>
  <si>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</si>
  <si>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</si>
  <si>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</si>
  <si>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</si>
  <si>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</si>
  <si>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</si>
  <si>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</si>
  <si>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</si>
  <si>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</si>
  <si>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</si>
  <si>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</si>
  <si>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</si>
  <si>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</si>
  <si>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</si>
  <si>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</si>
  <si>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</si>
  <si>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</si>
  <si>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</si>
  <si>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</si>
  <si>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</si>
  <si>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</si>
  <si>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</si>
  <si>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</si>
  <si>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</si>
  <si>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</si>
  <si>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</si>
  <si>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</si>
  <si>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</si>
  <si>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</si>
  <si>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</si>
  <si>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</si>
  <si>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</si>
  <si>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</si>
  <si>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</si>
  <si>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</si>
  <si>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</si>
  <si>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</si>
  <si>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</si>
  <si>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</si>
  <si>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</si>
  <si>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</si>
  <si>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</si>
  <si>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</si>
  <si>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</si>
  <si>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</si>
  <si>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</si>
  <si>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</si>
  <si>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</si>
  <si>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</si>
  <si>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</si>
  <si>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</si>
  <si>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</si>
  <si>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</si>
  <si>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</si>
  <si>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</si>
  <si>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</si>
  <si>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</si>
  <si>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</si>
  <si>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</si>
  <si>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</si>
  <si>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</si>
  <si>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</si>
  <si>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</si>
  <si>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</si>
  <si>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</si>
  <si>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</si>
  <si>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</si>
  <si>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</si>
  <si>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</si>
  <si>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</si>
  <si>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</si>
  <si>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</si>
  <si>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</si>
  <si>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</si>
  <si>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</si>
  <si>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</si>
  <si>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</si>
  <si>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</si>
  <si>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</si>
  <si>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</si>
  <si>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</si>
  <si>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</si>
  <si>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</si>
  <si>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</si>
  <si>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</si>
  <si>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</si>
  <si>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</si>
  <si>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</si>
  <si>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</si>
  <si>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</si>
  <si>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</si>
  <si>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</si>
  <si>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</si>
  <si>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</si>
  <si>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</si>
  <si>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</si>
  <si>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</si>
  <si>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</si>
  <si>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</si>
  <si>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</si>
  <si>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</si>
  <si>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</si>
  <si>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</si>
  <si>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</si>
  <si>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</si>
  <si>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</si>
  <si>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</si>
  <si>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</si>
  <si>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</si>
  <si>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</si>
  <si>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</si>
  <si>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</si>
  <si>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</si>
  <si>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</si>
  <si>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</si>
  <si>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</si>
  <si>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</si>
  <si>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</si>
  <si>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</si>
  <si>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</si>
  <si>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</si>
  <si>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</si>
  <si>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</si>
  <si>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</si>
  <si>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</si>
  <si>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</si>
  <si>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</si>
  <si>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</si>
  <si>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</si>
  <si>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</si>
  <si>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</si>
  <si>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</si>
  <si>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</si>
  <si>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</si>
  <si>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</si>
  <si>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</si>
  <si>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</si>
  <si>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</si>
  <si>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</si>
  <si>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</si>
  <si>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</si>
  <si>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</si>
  <si>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</si>
  <si>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</si>
  <si>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</si>
  <si>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</si>
  <si>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</si>
  <si>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</si>
  <si>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</si>
  <si>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</si>
  <si>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</si>
  <si>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</si>
  <si>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</si>
  <si>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</si>
  <si>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</si>
  <si>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</si>
  <si>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</si>
  <si>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</si>
  <si>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</si>
  <si>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</si>
  <si>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</si>
  <si>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</si>
  <si>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</si>
  <si>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</si>
  <si>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</si>
  <si>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</si>
  <si>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</si>
  <si>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</si>
  <si>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</si>
  <si>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</si>
  <si>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</si>
  <si>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</si>
  <si>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</si>
  <si>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</si>
  <si>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</si>
  <si>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</si>
  <si>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</si>
  <si>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</si>
  <si>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</si>
  <si>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</si>
  <si>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</si>
  <si>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</si>
  <si>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</si>
  <si>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</si>
  <si>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</si>
  <si>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</si>
  <si>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</si>
  <si>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</si>
  <si>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</si>
  <si>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</si>
  <si>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</si>
  <si>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</si>
  <si>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</si>
  <si>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</si>
  <si>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</si>
  <si>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</si>
  <si>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</si>
  <si>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</si>
  <si>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</si>
  <si>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</si>
  <si>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</si>
  <si>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</si>
  <si>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</si>
  <si>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</si>
  <si>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</si>
  <si>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</si>
  <si>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</si>
  <si>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</si>
  <si>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</si>
  <si>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</si>
  <si>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</si>
  <si>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</si>
  <si>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</si>
  <si>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</si>
  <si>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</si>
  <si>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</si>
  <si>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</si>
  <si>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</si>
  <si>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</si>
  <si>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</si>
  <si>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</si>
  <si>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</si>
  <si>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</si>
  <si>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</si>
  <si>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</si>
  <si>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</si>
  <si>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</si>
  <si>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</si>
  <si>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</si>
  <si>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</si>
  <si>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</si>
  <si>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</si>
  <si>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</si>
  <si>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</si>
  <si>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</si>
  <si>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</si>
  <si>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</si>
  <si>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</si>
  <si>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</si>
  <si>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</si>
  <si>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</si>
  <si>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</si>
  <si>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</si>
  <si>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</si>
  <si>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</si>
  <si>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</si>
  <si>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</si>
  <si>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</si>
  <si>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</si>
  <si>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</si>
  <si>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</si>
  <si>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</si>
  <si>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</si>
  <si>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</si>
  <si>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</si>
  <si>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</si>
  <si>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</si>
  <si>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</si>
  <si>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</si>
  <si>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</si>
  <si>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</si>
  <si>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</si>
  <si>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</si>
  <si>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</si>
  <si>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</si>
  <si>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</si>
  <si>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</si>
  <si>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</si>
  <si>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</si>
  <si>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</si>
  <si>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</si>
  <si>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</si>
  <si>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</si>
  <si>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</si>
  <si>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</si>
  <si>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</si>
  <si>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</si>
  <si>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</si>
  <si>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</si>
  <si>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</si>
  <si>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</si>
  <si>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</si>
  <si>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</si>
  <si>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</si>
  <si>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</si>
  <si>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</si>
  <si>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</si>
  <si>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</si>
  <si>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</si>
  <si>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</si>
  <si>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</si>
  <si>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</si>
  <si>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</si>
  <si>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</si>
  <si>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</si>
  <si>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</si>
  <si>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</si>
  <si>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</si>
  <si>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</si>
  <si>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</si>
  <si>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</si>
  <si>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</si>
  <si>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</si>
  <si>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</si>
  <si>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</si>
  <si>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</si>
  <si>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</si>
  <si>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</si>
  <si>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</si>
  <si>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</si>
  <si>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</si>
  <si>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</si>
  <si>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</si>
  <si>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</si>
  <si>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</si>
  <si>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</si>
  <si>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</si>
  <si>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</si>
  <si>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</si>
  <si>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</si>
  <si>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</si>
  <si>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</si>
  <si>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</si>
  <si>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</si>
  <si>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</si>
  <si>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</si>
  <si>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</si>
  <si>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</si>
  <si>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</si>
  <si>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</si>
  <si>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</si>
  <si>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</si>
  <si>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</si>
  <si>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</si>
  <si>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</si>
  <si>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</si>
  <si>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</si>
  <si>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</si>
  <si>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</si>
  <si>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</si>
  <si>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</si>
  <si>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</si>
  <si>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</si>
  <si>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</si>
  <si>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</si>
  <si>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</si>
  <si>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</si>
  <si>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</si>
  <si>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</si>
  <si>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</si>
  <si>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</si>
  <si>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</si>
  <si>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</si>
  <si>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</si>
  <si>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</si>
  <si>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</si>
  <si>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</si>
  <si>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</si>
  <si>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</si>
  <si>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</si>
  <si>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</si>
  <si>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</si>
  <si>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</si>
  <si>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</si>
  <si>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</si>
  <si>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</si>
  <si>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</si>
  <si>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</si>
  <si>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</si>
  <si>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</si>
  <si>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</si>
  <si>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</si>
  <si>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</si>
  <si>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</si>
  <si>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</si>
  <si>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</si>
  <si>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</si>
  <si>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</si>
  <si>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</si>
  <si>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</si>
  <si>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</si>
  <si>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</si>
  <si>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</si>
  <si>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</si>
  <si>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</si>
  <si>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</si>
  <si>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</si>
  <si>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</si>
  <si>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</si>
  <si>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</si>
  <si>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</si>
  <si>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</si>
  <si>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</si>
  <si>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</si>
  <si>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</si>
  <si>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</si>
  <si>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</si>
  <si>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</si>
  <si>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</si>
  <si>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</si>
  <si>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</si>
  <si>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</si>
  <si>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</si>
  <si>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</si>
  <si>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</si>
  <si>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</si>
  <si>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</si>
  <si>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</si>
  <si>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</si>
  <si>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</si>
  <si>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</si>
  <si>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</si>
  <si>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</si>
  <si>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</si>
  <si>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</si>
  <si>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</si>
  <si>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</si>
  <si>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</si>
  <si>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</si>
  <si>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</si>
  <si>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</si>
  <si>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</si>
  <si>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</si>
  <si>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</si>
  <si>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</si>
  <si>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</si>
  <si>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</si>
  <si>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</si>
  <si>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</si>
  <si>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</si>
  <si>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</si>
  <si>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</si>
  <si>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</si>
  <si>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</si>
  <si>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</si>
  <si>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</si>
  <si>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</si>
  <si>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</si>
  <si>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</si>
  <si>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</si>
  <si>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</si>
  <si>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</si>
  <si>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</si>
  <si>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</si>
  <si>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</si>
  <si>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</si>
  <si>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</si>
  <si>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</si>
  <si>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</si>
  <si>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</si>
  <si>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</si>
  <si>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</si>
  <si>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</si>
  <si>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</si>
  <si>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</si>
  <si>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</si>
  <si>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</si>
  <si>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</si>
  <si>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</si>
  <si>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</si>
  <si>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</si>
  <si>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</si>
  <si>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</si>
  <si>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</si>
  <si>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</si>
  <si>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</si>
  <si>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</si>
  <si>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</si>
  <si>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</si>
  <si>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</si>
  <si>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</si>
  <si>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</si>
  <si>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</si>
  <si>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</si>
  <si>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</si>
  <si>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</si>
  <si>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</si>
  <si>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</si>
  <si>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</si>
  <si>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</si>
  <si>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</si>
  <si>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</si>
  <si>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</si>
  <si>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</si>
  <si>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</si>
  <si>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</si>
  <si>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</si>
  <si>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</si>
  <si>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</si>
  <si>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</si>
  <si>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</si>
  <si>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</si>
  <si>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</si>
  <si>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</si>
  <si>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</si>
  <si>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</si>
  <si>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</si>
  <si>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</si>
  <si>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</si>
  <si>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</si>
  <si>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</si>
  <si>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</si>
  <si>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</si>
  <si>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</si>
  <si>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</si>
  <si>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</si>
  <si>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</si>
  <si>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</si>
  <si>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</si>
  <si>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</si>
  <si>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</si>
  <si>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</si>
  <si>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</si>
  <si>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</si>
  <si>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</si>
  <si>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</si>
  <si>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</si>
  <si>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</si>
  <si>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</si>
  <si>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</si>
  <si>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</si>
  <si>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</si>
  <si>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</si>
  <si>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</si>
  <si>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</si>
  <si>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</si>
  <si>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</si>
  <si>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</si>
  <si>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</si>
  <si>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</si>
  <si>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</si>
  <si>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</si>
  <si>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</si>
  <si>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</si>
  <si>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</si>
  <si>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</si>
  <si>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</si>
  <si>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</si>
  <si>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</si>
  <si>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</si>
  <si>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</si>
  <si>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</si>
  <si>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</si>
  <si>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</si>
  <si>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</si>
  <si>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</si>
  <si>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</si>
  <si>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</si>
  <si>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</si>
  <si>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</si>
  <si>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</si>
  <si>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</si>
  <si>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</si>
  <si>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</si>
  <si>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</si>
  <si>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</si>
  <si>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</si>
  <si>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</si>
  <si>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</si>
  <si>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</si>
  <si>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</si>
  <si>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</si>
  <si>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</si>
  <si>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</si>
  <si>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</si>
  <si>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</si>
  <si>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</si>
  <si>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</si>
  <si>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</si>
  <si>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</si>
  <si>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</si>
  <si>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</si>
  <si>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</si>
  <si>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</si>
  <si>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</si>
  <si>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</si>
  <si>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</si>
  <si>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</si>
  <si>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</si>
  <si>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</si>
  <si>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</si>
  <si>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</si>
  <si>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</si>
  <si>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</si>
  <si>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</si>
  <si>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</si>
  <si>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</si>
  <si>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</si>
  <si>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</si>
  <si>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</si>
  <si>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</si>
  <si>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</si>
  <si>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</si>
  <si>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</si>
  <si>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</si>
  <si>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</si>
  <si>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</si>
  <si>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</si>
  <si>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</si>
  <si>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</si>
  <si>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</si>
  <si>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</si>
  <si>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</si>
  <si>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</si>
  <si>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</si>
  <si>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</si>
  <si>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</si>
  <si>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</si>
  <si>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</si>
  <si>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</si>
  <si>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</si>
  <si>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</si>
  <si>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</si>
  <si>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</si>
  <si>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</si>
  <si>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</si>
  <si>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</si>
  <si>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</si>
  <si>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</si>
  <si>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</si>
  <si>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</si>
  <si>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</si>
  <si>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</si>
  <si>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</si>
  <si>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</si>
  <si>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</si>
  <si>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</si>
  <si>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</si>
  <si>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</si>
  <si>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</si>
  <si>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</si>
  <si>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</si>
  <si>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</si>
  <si>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</si>
  <si>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</si>
  <si>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</si>
  <si>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</si>
  <si>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</si>
  <si>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</si>
  <si>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</si>
  <si>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</si>
  <si>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</si>
  <si>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</si>
  <si>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</si>
  <si>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</si>
  <si>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</si>
  <si>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</si>
  <si>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</si>
  <si>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</si>
  <si>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</si>
  <si>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</si>
  <si>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</si>
  <si>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</si>
  <si>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</si>
  <si>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</si>
  <si>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</si>
  <si>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</si>
  <si>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</si>
  <si>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</si>
  <si>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</si>
  <si>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</si>
  <si>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</si>
  <si>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</si>
  <si>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</si>
  <si>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</si>
  <si>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</si>
  <si>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</si>
  <si>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</si>
  <si>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</si>
  <si>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</si>
  <si>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</si>
  <si>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</si>
  <si>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</si>
  <si>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</si>
  <si>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</si>
  <si>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</si>
  <si>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</si>
  <si>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</si>
  <si>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</si>
  <si>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</si>
  <si>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</si>
  <si>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</si>
  <si>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</si>
  <si>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</si>
  <si>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</si>
  <si>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</si>
  <si>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</si>
  <si>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</si>
  <si>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</si>
  <si>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</si>
  <si>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</si>
  <si>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</si>
  <si>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</si>
  <si>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</si>
  <si>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</si>
  <si>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</si>
  <si>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</si>
  <si>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</si>
  <si>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</si>
  <si>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</si>
  <si>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</si>
  <si>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</si>
  <si>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</si>
  <si>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</si>
  <si>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</si>
  <si>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</si>
  <si>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</si>
  <si>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</si>
  <si>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</si>
  <si>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</si>
  <si>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</si>
  <si>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</si>
  <si>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</si>
  <si>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</si>
  <si>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</si>
  <si>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</si>
  <si>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</si>
  <si>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</si>
  <si>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</si>
  <si>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</si>
  <si>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</si>
  <si>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</si>
  <si>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</si>
  <si>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</si>
  <si>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</si>
  <si>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</si>
  <si>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</si>
  <si>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</si>
  <si>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</si>
  <si>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</si>
  <si>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</si>
  <si>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</si>
  <si>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</si>
  <si>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</si>
  <si>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</si>
  <si>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</si>
  <si>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</si>
  <si>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</si>
  <si>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</si>
  <si>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</si>
  <si>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</si>
  <si>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</si>
  <si>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</si>
  <si>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</si>
  <si>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</si>
  <si>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</si>
  <si>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</si>
  <si>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</si>
  <si>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</si>
  <si>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</si>
  <si>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</si>
  <si>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</si>
  <si>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</si>
  <si>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</si>
  <si>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</si>
  <si>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</si>
  <si>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</si>
  <si>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</si>
  <si>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</si>
  <si>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</si>
  <si>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</si>
  <si>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</si>
  <si>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</si>
  <si>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</si>
  <si>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</si>
  <si>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</si>
  <si>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</si>
  <si>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</si>
  <si>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</si>
  <si>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</si>
  <si>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</si>
  <si>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</si>
  <si>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</si>
  <si>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</si>
  <si>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</si>
  <si>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</si>
  <si>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</si>
  <si>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</si>
  <si>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</si>
  <si>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</si>
  <si>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</si>
  <si>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</si>
  <si>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</si>
  <si>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</si>
  <si>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</si>
  <si>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</si>
  <si>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</si>
  <si>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</si>
  <si>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</si>
  <si>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</si>
  <si>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</si>
  <si>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</si>
  <si>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</si>
  <si>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</si>
  <si>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</si>
  <si>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</si>
  <si>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</si>
  <si>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</si>
  <si>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</si>
  <si>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</si>
  <si>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</si>
  <si>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</si>
  <si>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</si>
  <si>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</si>
  <si>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</si>
  <si>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</si>
  <si>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</si>
  <si>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</si>
  <si>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</si>
  <si>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</si>
  <si>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</si>
  <si>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</si>
  <si>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</si>
  <si>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</si>
  <si>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</si>
  <si>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</si>
  <si>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</si>
  <si>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</si>
  <si>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</si>
  <si>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</si>
  <si>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</si>
  <si>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</si>
  <si>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</si>
  <si>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</si>
  <si>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</si>
  <si>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</si>
  <si>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</si>
  <si>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</si>
  <si>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</si>
  <si>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</si>
  <si>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</si>
  <si>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</si>
  <si>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</si>
  <si>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</si>
  <si>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</si>
  <si>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</si>
  <si>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</si>
  <si>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</si>
  <si>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</si>
  <si>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</si>
  <si>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</si>
  <si>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</si>
  <si>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</si>
  <si>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</si>
  <si>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</si>
  <si>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</si>
  <si>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</si>
  <si>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</si>
  <si>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</si>
  <si>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</si>
  <si>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</si>
  <si>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</si>
  <si>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</si>
  <si>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</si>
  <si>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</si>
  <si>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</si>
  <si>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</si>
  <si>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</si>
  <si>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</si>
  <si>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</si>
  <si>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</si>
  <si>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</si>
  <si>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</si>
  <si>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</si>
  <si>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</si>
  <si>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</si>
  <si>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</si>
  <si>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</si>
  <si>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</si>
  <si>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</si>
  <si>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</si>
  <si>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</si>
  <si>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</si>
  <si>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</si>
  <si>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</si>
  <si>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</si>
  <si>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</si>
  <si>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</si>
  <si>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</si>
  <si>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</si>
  <si>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</si>
  <si>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</si>
  <si>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</si>
  <si>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</si>
  <si>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</si>
  <si>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</si>
  <si>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</si>
  <si>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</si>
  <si>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</si>
  <si>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</si>
  <si>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</si>
  <si>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</si>
  <si>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</si>
  <si>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</si>
  <si>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</si>
  <si>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</si>
  <si>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</si>
  <si>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</si>
  <si>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</si>
  <si>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</si>
  <si>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</si>
  <si>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</si>
  <si>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</si>
  <si>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</si>
  <si>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</si>
  <si>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</si>
  <si>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</si>
  <si>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</si>
  <si>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</si>
  <si>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</si>
  <si>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</si>
  <si>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</si>
  <si>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</si>
  <si>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</si>
  <si>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</si>
  <si>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</si>
  <si>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</si>
  <si>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</si>
  <si>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</si>
  <si>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</si>
  <si>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</si>
  <si>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</si>
  <si>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</si>
  <si>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</si>
  <si>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</si>
  <si>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</si>
  <si>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</si>
  <si>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</si>
  <si>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</si>
  <si>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</si>
  <si>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</si>
  <si>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</si>
  <si>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</si>
  <si>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</si>
  <si>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</si>
  <si>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</si>
  <si>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</si>
  <si>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</si>
  <si>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</si>
  <si>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</si>
  <si>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</si>
  <si>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</si>
  <si>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</si>
  <si>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</si>
  <si>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</si>
  <si>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</si>
  <si>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</si>
  <si>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</si>
  <si>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</si>
  <si>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</si>
  <si>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</si>
  <si>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</si>
  <si>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</si>
  <si>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</si>
  <si>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</si>
  <si>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</si>
  <si>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</si>
  <si>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</si>
  <si>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</si>
  <si>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</si>
  <si>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</si>
  <si>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</si>
  <si>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</si>
  <si>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</si>
  <si>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</si>
  <si>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</si>
  <si>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</si>
  <si>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</si>
  <si>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</si>
  <si>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</si>
  <si>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</si>
  <si>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</si>
  <si>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</si>
  <si>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</si>
  <si>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</si>
  <si>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</si>
  <si>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</si>
  <si>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</si>
  <si>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</si>
  <si>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</si>
  <si>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</si>
  <si>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</si>
  <si>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</si>
  <si>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</si>
  <si>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</si>
  <si>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</si>
  <si>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</si>
  <si>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</si>
  <si>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</si>
  <si>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</si>
  <si>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</si>
  <si>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</si>
  <si>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</si>
  <si>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</si>
  <si>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</si>
  <si>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</si>
  <si>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</si>
  <si>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</si>
  <si>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</si>
  <si>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</si>
  <si>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</si>
  <si>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</si>
  <si>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</si>
  <si>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</si>
  <si>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</si>
  <si>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</si>
  <si>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</si>
  <si>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</si>
  <si>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</si>
  <si>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</si>
  <si>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</si>
  <si>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</si>
  <si>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</si>
  <si>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</si>
  <si>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</si>
  <si>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</si>
  <si>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</si>
  <si>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</si>
  <si>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</si>
  <si>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</si>
  <si>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</si>
  <si>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</si>
  <si>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</si>
  <si>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</si>
  <si>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</si>
  <si>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</si>
  <si>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</si>
  <si>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</si>
  <si>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</si>
  <si>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</si>
  <si>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</si>
  <si>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</si>
  <si>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</si>
  <si>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</si>
  <si>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</si>
  <si>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</si>
  <si>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</si>
  <si>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</si>
  <si>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</si>
  <si>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</si>
  <si>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</si>
  <si>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</si>
  <si>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</si>
  <si>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</si>
  <si>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</si>
  <si>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</si>
  <si>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</si>
  <si>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</si>
  <si>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</si>
  <si>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</si>
  <si>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</si>
  <si>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</si>
  <si>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</si>
  <si>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</si>
  <si>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</si>
  <si>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</si>
  <si>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</si>
  <si>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</si>
  <si>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</si>
  <si>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</si>
  <si>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</si>
  <si>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</si>
  <si>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</si>
  <si>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</si>
  <si>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</si>
  <si>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</si>
  <si>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</si>
  <si>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</si>
  <si>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</si>
  <si>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</si>
  <si>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</si>
  <si>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</si>
  <si>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</si>
  <si>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</si>
  <si>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</si>
  <si>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</si>
  <si>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</si>
  <si>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</si>
  <si>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</si>
  <si>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</si>
  <si>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</si>
  <si>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</si>
  <si>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</si>
  <si>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</si>
  <si>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</si>
  <si>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</si>
  <si>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</si>
  <si>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</si>
  <si>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</si>
  <si>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</si>
  <si>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</si>
  <si>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</si>
  <si>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</si>
  <si>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</si>
  <si>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</si>
  <si>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</si>
  <si>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</si>
  <si>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</si>
  <si>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</si>
  <si>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</si>
  <si>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</si>
  <si>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</si>
  <si>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</si>
  <si>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</si>
  <si>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</si>
  <si>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</si>
  <si>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</si>
  <si>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</si>
  <si>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</si>
  <si>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</si>
  <si>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</si>
  <si>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</si>
  <si>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</si>
  <si>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</si>
  <si>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</si>
  <si>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</si>
  <si>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</si>
  <si>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</si>
  <si>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</si>
  <si>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</si>
  <si>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</si>
  <si>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</si>
  <si>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</si>
  <si>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</si>
  <si>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</si>
  <si>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</si>
  <si>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</si>
  <si>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</si>
  <si>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</si>
  <si>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</si>
  <si>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</si>
  <si>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</si>
  <si>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</si>
  <si>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</si>
  <si>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</si>
  <si>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</si>
  <si>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</si>
  <si>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</si>
  <si>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</si>
  <si>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</si>
  <si>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</si>
  <si>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</si>
  <si>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</si>
  <si>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</si>
  <si>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</si>
  <si>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</si>
  <si>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</si>
  <si>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</si>
  <si>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</si>
  <si>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</si>
  <si>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</si>
  <si>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</si>
  <si>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</si>
  <si>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</si>
  <si>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</si>
  <si>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</si>
  <si>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</si>
  <si>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</si>
  <si>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</si>
  <si>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</si>
  <si>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</si>
  <si>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</si>
  <si>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</si>
  <si>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</si>
  <si>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</si>
  <si>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</si>
  <si>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</si>
  <si>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</si>
  <si>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</si>
  <si>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</si>
  <si>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</si>
  <si>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</si>
  <si>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</si>
  <si>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</si>
  <si>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</si>
  <si>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</si>
  <si>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</si>
  <si>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</si>
  <si>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</si>
  <si>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</si>
  <si>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</si>
  <si>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</si>
  <si>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</si>
  <si>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</si>
  <si>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</si>
  <si>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</si>
  <si>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</si>
  <si>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</si>
  <si>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</si>
  <si>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</si>
  <si>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</si>
  <si>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</si>
  <si>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</si>
  <si>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</si>
  <si>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</si>
  <si>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</si>
  <si>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</si>
  <si>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</si>
  <si>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</si>
  <si>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</si>
  <si>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</si>
  <si>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</si>
  <si>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</si>
  <si>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</si>
  <si>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</si>
  <si>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</si>
  <si>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</si>
  <si>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</si>
  <si>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</si>
  <si>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</si>
  <si>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</si>
  <si>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</si>
  <si>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</si>
  <si>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</si>
  <si>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</si>
  <si>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</si>
  <si>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</si>
  <si>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</si>
  <si>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</si>
  <si>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</si>
  <si>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</si>
  <si>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</si>
  <si>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</si>
  <si>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</si>
  <si>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</si>
  <si>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</si>
  <si>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</si>
  <si>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</si>
  <si>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</si>
  <si>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</si>
  <si>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</si>
  <si>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</si>
  <si>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</si>
  <si>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</si>
  <si>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</si>
  <si>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</si>
  <si>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</si>
  <si>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</si>
  <si>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</si>
  <si>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</si>
  <si>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</si>
  <si>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</si>
  <si>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</si>
  <si>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</si>
  <si>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</si>
  <si>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</si>
  <si>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</si>
  <si>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</si>
  <si>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</si>
  <si>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</si>
  <si>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</si>
  <si>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</si>
  <si>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</si>
  <si>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</si>
  <si>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</si>
  <si>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</si>
  <si>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</si>
  <si>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</si>
  <si>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</si>
  <si>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</si>
  <si>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</si>
  <si>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</si>
  <si>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</si>
  <si>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</si>
  <si>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</si>
  <si>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</si>
  <si>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</si>
  <si>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</si>
  <si>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</si>
  <si>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</si>
  <si>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</si>
  <si>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</si>
  <si>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</si>
  <si>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</si>
  <si>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</si>
  <si>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</si>
  <si>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</si>
  <si>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</si>
  <si>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</si>
  <si>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</si>
  <si>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</si>
  <si>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</si>
  <si>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</si>
  <si>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</si>
  <si>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</si>
  <si>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</si>
  <si>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</si>
  <si>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</si>
  <si>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</si>
  <si>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</si>
  <si>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</si>
  <si>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</si>
  <si>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</si>
  <si>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</si>
  <si>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</si>
  <si>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</si>
  <si>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</si>
  <si>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</si>
  <si>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</si>
  <si>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</si>
  <si>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</si>
  <si>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</si>
  <si>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</si>
  <si>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</si>
  <si>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</si>
  <si>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</si>
  <si>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</si>
  <si>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</si>
  <si>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</si>
  <si>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</si>
  <si>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</si>
  <si>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</si>
  <si>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</si>
  <si>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</si>
  <si>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</si>
  <si>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</si>
  <si>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</si>
  <si>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</si>
  <si>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</si>
  <si>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</si>
  <si>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</si>
  <si>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</si>
  <si>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</si>
  <si>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</si>
  <si>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</si>
  <si>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</si>
  <si>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</si>
  <si>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</si>
  <si>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</si>
  <si>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</si>
  <si>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</si>
  <si>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</si>
  <si>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</si>
  <si>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</si>
  <si>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</si>
  <si>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</si>
  <si>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</si>
  <si>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</si>
  <si>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</si>
  <si>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</si>
  <si>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</si>
  <si>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</si>
  <si>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</si>
  <si>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</si>
  <si>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</si>
  <si>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</si>
  <si>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</si>
  <si>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</si>
  <si>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</si>
  <si>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</si>
  <si>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</si>
  <si>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</si>
  <si>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</si>
  <si>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</si>
  <si>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</si>
  <si>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</si>
  <si>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</si>
  <si>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</si>
  <si>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</si>
  <si>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</si>
  <si>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</si>
  <si>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</si>
  <si>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</si>
  <si>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</si>
  <si>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</si>
  <si>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</si>
  <si>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</si>
  <si>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</si>
  <si>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</si>
  <si>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</si>
  <si>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</si>
  <si>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</si>
  <si>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</si>
  <si>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</si>
  <si>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</si>
  <si>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</si>
  <si>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</si>
  <si>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</si>
  <si>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</si>
  <si>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</si>
  <si>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</si>
  <si>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</si>
  <si>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</si>
  <si>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</si>
  <si>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</si>
  <si>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</si>
  <si>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</si>
  <si>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</si>
  <si>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</si>
  <si>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</si>
  <si>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</si>
  <si>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</si>
  <si>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</si>
  <si>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</si>
  <si>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</si>
  <si>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</si>
  <si>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</si>
  <si>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</si>
  <si>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</si>
  <si>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</si>
  <si>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</si>
  <si>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</si>
  <si>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</si>
  <si>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</si>
  <si>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</si>
  <si>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</si>
  <si>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</si>
  <si>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</si>
  <si>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</si>
  <si>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</si>
  <si>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</si>
  <si>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</si>
  <si>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</si>
  <si>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</si>
  <si>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</si>
  <si>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</si>
  <si>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</si>
  <si>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</si>
  <si>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</si>
  <si>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</si>
  <si>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</si>
  <si>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</si>
  <si>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</si>
  <si>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</si>
  <si>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</si>
  <si>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</si>
  <si>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</si>
  <si>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</si>
  <si>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</si>
  <si>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</si>
  <si>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</si>
  <si>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</si>
  <si>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</si>
  <si>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</si>
  <si>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</si>
  <si>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</si>
  <si>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</si>
  <si>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</si>
  <si>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</si>
  <si>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</si>
  <si>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</si>
  <si>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</si>
  <si>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</si>
  <si>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</si>
  <si>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</si>
  <si>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</si>
  <si>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</si>
  <si>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</si>
  <si>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</si>
  <si>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</si>
  <si>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</si>
  <si>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</si>
  <si>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</si>
  <si>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</si>
  <si>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</si>
  <si>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</si>
  <si>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</si>
  <si>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</si>
  <si>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</si>
  <si>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</si>
  <si>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</si>
  <si>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</si>
  <si>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</si>
  <si>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</si>
  <si>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</si>
  <si>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</si>
  <si>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</si>
  <si>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</si>
  <si>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</si>
  <si>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</si>
  <si>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</si>
  <si>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</si>
  <si>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</si>
  <si>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</si>
  <si>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</si>
  <si>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</si>
  <si>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</si>
  <si>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</si>
  <si>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</si>
  <si>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</si>
  <si>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</si>
  <si>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</si>
  <si>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</si>
  <si>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</si>
  <si>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</si>
  <si>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</si>
  <si>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</si>
  <si>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</si>
  <si>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</si>
  <si>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</si>
  <si>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</si>
  <si>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</si>
  <si>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</si>
  <si>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</si>
  <si>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</si>
  <si>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</si>
  <si>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</si>
  <si>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</si>
  <si>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</si>
  <si>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</si>
  <si>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</si>
  <si>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</si>
  <si>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</si>
  <si>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</si>
  <si>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</si>
  <si>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</si>
  <si>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</si>
  <si>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</si>
  <si>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</si>
  <si>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</si>
  <si>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</si>
  <si>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</si>
  <si>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</si>
  <si>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</si>
  <si>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</si>
  <si>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</si>
  <si>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</si>
  <si>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</si>
  <si>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</si>
  <si>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</si>
  <si>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</si>
  <si>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</si>
  <si>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</si>
  <si>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</si>
  <si>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</si>
  <si>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</si>
  <si>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</si>
  <si>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</si>
  <si>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</si>
  <si>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</si>
  <si>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</si>
  <si>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</si>
  <si>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</si>
  <si>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</si>
  <si>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</si>
  <si>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</si>
  <si>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</si>
  <si>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</si>
  <si>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</si>
  <si>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</si>
  <si>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</si>
  <si>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</si>
  <si>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</si>
  <si>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</si>
  <si>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</si>
  <si>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</si>
  <si>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</si>
  <si>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</si>
  <si>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</si>
  <si>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</si>
  <si>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</si>
  <si>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</si>
  <si>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</si>
  <si>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</si>
  <si>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</si>
  <si>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</si>
  <si>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</si>
  <si>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</si>
  <si>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</si>
  <si>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</si>
  <si>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</si>
  <si>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</si>
  <si>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</si>
  <si>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</si>
  <si>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</si>
  <si>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</si>
  <si>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</si>
  <si>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</si>
  <si>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</si>
  <si>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</si>
  <si>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</si>
  <si>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</si>
  <si>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</si>
  <si>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</si>
  <si>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</si>
  <si>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</si>
  <si>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</si>
  <si>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</si>
  <si>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</si>
  <si>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</si>
  <si>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</si>
  <si>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</si>
  <si>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</si>
  <si>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</si>
  <si>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</si>
  <si>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</si>
  <si>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</si>
  <si>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</si>
  <si>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</si>
  <si>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</si>
  <si>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</si>
  <si>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</si>
  <si>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</si>
  <si>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</si>
  <si>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</si>
  <si>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</si>
  <si>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</si>
  <si>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</si>
  <si>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</si>
  <si>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</si>
  <si>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</si>
  <si>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</si>
  <si>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</si>
  <si>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</si>
  <si>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</si>
  <si>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</si>
  <si>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</si>
  <si>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</si>
  <si>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</si>
  <si>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</si>
  <si>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</si>
  <si>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</si>
  <si>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</si>
  <si>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</si>
  <si>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</si>
  <si>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</si>
  <si>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</si>
  <si>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</si>
  <si>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</si>
  <si>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</si>
  <si>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</si>
  <si>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</si>
  <si>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</si>
  <si>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</si>
  <si>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</si>
  <si>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</si>
  <si>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</si>
  <si>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</si>
  <si>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</si>
  <si>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</si>
  <si>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</si>
  <si>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</si>
  <si>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</si>
  <si>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</si>
  <si>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</si>
  <si>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</si>
  <si>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</si>
  <si>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</si>
  <si>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</si>
  <si>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</si>
  <si>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</si>
  <si>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</si>
  <si>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</si>
  <si>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</si>
  <si>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</si>
  <si>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</si>
  <si>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</si>
  <si>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</si>
  <si>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</si>
  <si>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</si>
  <si>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</si>
  <si>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</si>
  <si>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</si>
  <si>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</si>
  <si>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</si>
  <si>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</si>
  <si>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</si>
  <si>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</si>
  <si>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</si>
  <si>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</si>
  <si>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</si>
  <si>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</si>
  <si>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</si>
  <si>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</si>
  <si>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</si>
  <si>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</si>
  <si>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</si>
  <si>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</si>
  <si>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</si>
  <si>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</si>
  <si>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</si>
  <si>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</si>
  <si>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</si>
  <si>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</si>
  <si>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</si>
  <si>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</si>
  <si>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</si>
  <si>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</si>
  <si>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</si>
  <si>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</si>
  <si>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</si>
  <si>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</si>
  <si>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</si>
  <si>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</si>
  <si>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</si>
  <si>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</si>
  <si>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</si>
  <si>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</si>
  <si>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</si>
  <si>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</si>
  <si>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</si>
  <si>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</si>
  <si>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</si>
  <si>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</si>
  <si>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</si>
  <si>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</si>
  <si>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</si>
  <si>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</si>
  <si>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</si>
  <si>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</si>
  <si>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</si>
  <si>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</si>
  <si>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</si>
  <si>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</si>
  <si>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</si>
  <si>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</si>
  <si>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</si>
  <si>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</si>
  <si>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</si>
  <si>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</si>
  <si>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</si>
  <si>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</si>
  <si>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</si>
  <si>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</si>
  <si>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</si>
  <si>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</si>
  <si>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</si>
  <si>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</si>
  <si>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</si>
  <si>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</si>
  <si>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</si>
  <si>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</si>
  <si>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</si>
  <si>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</si>
  <si>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</si>
  <si>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</si>
  <si>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</si>
  <si>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</si>
  <si>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</si>
  <si>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</si>
  <si>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</si>
  <si>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</si>
  <si>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</si>
  <si>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</si>
  <si>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</si>
  <si>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</si>
  <si>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</si>
  <si>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</si>
  <si>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</si>
  <si>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</si>
  <si>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</si>
  <si>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</si>
  <si>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</si>
  <si>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</si>
  <si>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</si>
  <si>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</si>
  <si>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</si>
  <si>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</si>
  <si>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</si>
  <si>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</si>
  <si>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</si>
  <si>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</si>
  <si>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</si>
  <si>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</si>
  <si>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</si>
  <si>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</si>
  <si>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</si>
  <si>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</si>
  <si>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</si>
  <si>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</si>
  <si>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</si>
  <si>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</si>
  <si>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</si>
  <si>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</si>
  <si>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</si>
  <si>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</si>
  <si>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</si>
  <si>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</si>
  <si>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</si>
  <si>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</si>
  <si>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</si>
  <si>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</si>
  <si>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</si>
  <si>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</si>
  <si>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</si>
  <si>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</si>
  <si>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</si>
  <si>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</si>
  <si>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</si>
  <si>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</si>
  <si>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</si>
  <si>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</si>
  <si>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</si>
  <si>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</si>
  <si>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</si>
  <si>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</si>
  <si>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</si>
  <si>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</si>
  <si>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</si>
  <si>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</si>
  <si>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</si>
  <si>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</si>
  <si>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</si>
  <si>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</si>
  <si>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</si>
  <si>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</si>
  <si>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</si>
  <si>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</si>
  <si>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</si>
  <si>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</si>
  <si>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</si>
  <si>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</si>
  <si>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</si>
  <si>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</si>
  <si>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</si>
  <si>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</si>
  <si>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</si>
  <si>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</si>
  <si>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</si>
  <si>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</si>
  <si>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</si>
  <si>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</si>
  <si>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</si>
  <si>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</si>
  <si>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</si>
  <si>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</si>
  <si>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</si>
  <si>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</si>
  <si>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</si>
  <si>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</si>
  <si>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</si>
  <si>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</si>
  <si>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</si>
  <si>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</si>
  <si>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</si>
  <si>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</si>
  <si>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</si>
  <si>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</si>
  <si>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</si>
  <si>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</si>
  <si>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</si>
  <si>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</si>
  <si>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</si>
  <si>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</si>
  <si>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</si>
  <si>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</si>
  <si>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</si>
  <si>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</si>
  <si>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</si>
  <si>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</si>
  <si>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</si>
  <si>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</si>
  <si>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</si>
  <si>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</si>
  <si>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</si>
  <si>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</si>
  <si>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</si>
  <si>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</si>
  <si>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</si>
  <si>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</si>
  <si>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</si>
  <si>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</si>
  <si>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</si>
  <si>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</si>
  <si>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</si>
  <si>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</si>
  <si>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</si>
  <si>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</si>
  <si>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</si>
  <si>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</si>
  <si>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</si>
  <si>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</si>
  <si>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</si>
  <si>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</si>
  <si>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</si>
  <si>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</si>
  <si>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</si>
  <si>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</si>
  <si>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</si>
  <si>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</si>
  <si>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</si>
  <si>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</si>
  <si>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</si>
  <si>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</si>
  <si>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</si>
  <si>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</si>
  <si>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</si>
  <si>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</si>
  <si>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</si>
  <si>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</si>
  <si>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</si>
  <si>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</si>
  <si>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</si>
  <si>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</si>
  <si>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</si>
  <si>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</si>
  <si>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</si>
  <si>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</si>
  <si>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</si>
  <si>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</si>
  <si>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</si>
  <si>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</si>
  <si>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</si>
  <si>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</si>
  <si>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</si>
  <si>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</si>
  <si>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</si>
  <si>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</si>
  <si>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</si>
  <si>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</si>
  <si>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</si>
  <si>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</si>
  <si>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</si>
  <si>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</si>
  <si>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</si>
  <si>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</si>
  <si>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</si>
  <si>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</si>
  <si>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</si>
  <si>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</si>
  <si>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</si>
  <si>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</si>
  <si>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</si>
  <si>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</si>
  <si>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</si>
  <si>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</si>
  <si>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</si>
  <si>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</si>
  <si>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</si>
  <si>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</si>
  <si>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</si>
  <si>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</si>
  <si>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</si>
  <si>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</si>
  <si>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</si>
  <si>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</si>
  <si>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</si>
  <si>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</si>
  <si>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</si>
  <si>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</si>
  <si>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</si>
  <si>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</si>
  <si>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</si>
  <si>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</si>
  <si>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</si>
  <si>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</si>
  <si>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</si>
  <si>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</si>
  <si>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</si>
  <si>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</si>
  <si>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</si>
  <si>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</si>
  <si>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</si>
  <si>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</si>
  <si>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</si>
  <si>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</si>
  <si>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</si>
  <si>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</si>
  <si>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</si>
  <si>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</si>
  <si>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</si>
  <si>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</si>
  <si>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</si>
  <si>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</si>
  <si>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</si>
  <si>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</si>
  <si>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</si>
  <si>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</si>
  <si>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</si>
  <si>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</si>
  <si>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</si>
  <si>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</si>
  <si>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</si>
  <si>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</si>
  <si>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</si>
  <si>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</si>
  <si>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</si>
  <si>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</si>
  <si>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</si>
  <si>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</si>
  <si>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</si>
  <si>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</si>
  <si>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</si>
  <si>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</si>
  <si>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</si>
  <si>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</si>
  <si>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</si>
  <si>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</si>
  <si>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</si>
  <si>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</si>
  <si>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</si>
  <si>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</si>
  <si>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</si>
  <si>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</si>
  <si>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</si>
  <si>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</si>
  <si>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</si>
  <si>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</si>
  <si>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</si>
  <si>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</si>
  <si>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</si>
  <si>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</si>
  <si>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</si>
  <si>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</si>
  <si>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</si>
  <si>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</si>
  <si>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</si>
  <si>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</si>
  <si>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</si>
  <si>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</si>
  <si>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</si>
  <si>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</si>
  <si>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</si>
  <si>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</si>
  <si>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</si>
  <si>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</si>
  <si>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</si>
  <si>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</si>
  <si>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</si>
  <si>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</si>
  <si>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</si>
  <si>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</si>
  <si>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</si>
  <si>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</si>
  <si>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</si>
  <si>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</si>
  <si>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</si>
  <si>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</si>
  <si>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</si>
  <si>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</si>
  <si>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</si>
  <si>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</si>
  <si>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</si>
  <si>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</si>
  <si>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</si>
  <si>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</si>
  <si>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</si>
  <si>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</si>
  <si>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</si>
  <si>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</si>
  <si>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</si>
  <si>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</si>
  <si>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</si>
  <si>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</si>
  <si>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</si>
  <si>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</si>
  <si>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</si>
  <si>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</si>
  <si>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</si>
  <si>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</si>
  <si>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</si>
  <si>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</si>
  <si>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</si>
  <si>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</si>
  <si>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</si>
  <si>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</si>
  <si>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</si>
  <si>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</si>
  <si>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</si>
  <si>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</si>
  <si>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</si>
  <si>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</si>
  <si>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</si>
  <si>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</si>
  <si>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</si>
  <si>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</si>
  <si>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</si>
  <si>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</si>
  <si>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</si>
  <si>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</si>
  <si>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</si>
  <si>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</si>
  <si>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</si>
  <si>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</si>
  <si>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</si>
  <si>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</si>
  <si>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</si>
  <si>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</si>
  <si>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</si>
  <si>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</si>
  <si>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</si>
  <si>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</si>
  <si>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</si>
  <si>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</si>
  <si>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</si>
  <si>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</si>
  <si>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</si>
  <si>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</si>
  <si>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</si>
  <si>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</si>
  <si>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</si>
  <si>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</si>
  <si>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</si>
  <si>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</si>
  <si>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</si>
  <si>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</si>
  <si>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</si>
  <si>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</si>
  <si>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</si>
  <si>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</si>
  <si>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</si>
  <si>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</si>
  <si>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</si>
  <si>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</si>
  <si>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</si>
  <si>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</si>
  <si>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</si>
  <si>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</si>
  <si>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</si>
  <si>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</si>
  <si>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</si>
  <si>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</si>
  <si>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</si>
  <si>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</si>
  <si>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</si>
  <si>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</si>
  <si>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</si>
  <si>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</si>
  <si>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</si>
  <si>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</si>
  <si>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</si>
  <si>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</si>
  <si>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</si>
  <si>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</si>
  <si>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</si>
  <si>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</si>
  <si>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</si>
  <si>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</si>
  <si>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</si>
  <si>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</si>
  <si>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</si>
  <si>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</si>
  <si>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</si>
  <si>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</si>
  <si>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</si>
  <si>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</si>
  <si>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</si>
  <si>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</si>
  <si>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</si>
  <si>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</si>
  <si>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</si>
  <si>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</si>
  <si>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</si>
  <si>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</si>
  <si>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</si>
  <si>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</si>
  <si>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</si>
  <si>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</si>
  <si>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</si>
  <si>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</si>
  <si>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</si>
  <si>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</si>
  <si>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</si>
  <si>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</si>
  <si>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</si>
  <si>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</si>
  <si>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</si>
  <si>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</si>
  <si>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</si>
  <si>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</si>
  <si>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</si>
  <si>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</si>
  <si>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</si>
  <si>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</si>
  <si>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</si>
  <si>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</si>
  <si>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</si>
  <si>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</si>
  <si>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</si>
  <si>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</si>
  <si>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</si>
  <si>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</si>
  <si>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</si>
  <si>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</si>
  <si>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</si>
  <si>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</si>
  <si>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</si>
  <si>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</si>
  <si>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</si>
  <si>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</si>
  <si>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</si>
  <si>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</si>
  <si>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</si>
  <si>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</si>
  <si>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</si>
  <si>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</si>
  <si>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</si>
  <si>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</si>
  <si>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</si>
  <si>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</si>
  <si>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</si>
  <si>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</si>
  <si>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</si>
  <si>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</si>
  <si>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</si>
  <si>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</si>
  <si>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</si>
  <si>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</si>
  <si>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</si>
  <si>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</si>
  <si>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</si>
  <si>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</si>
  <si>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</si>
  <si>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</si>
  <si>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</si>
  <si>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</si>
  <si>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</si>
  <si>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</si>
  <si>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</si>
  <si>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</si>
  <si>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</si>
  <si>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</si>
  <si>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</si>
  <si>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</si>
  <si>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</si>
  <si>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</si>
  <si>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</si>
  <si>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</si>
  <si>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</si>
  <si>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</si>
  <si>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</si>
  <si>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</si>
  <si>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</si>
  <si>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</si>
  <si>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</si>
  <si>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</si>
  <si>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</si>
  <si>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</si>
  <si>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</si>
  <si>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</si>
  <si>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</si>
  <si>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</si>
  <si>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</si>
  <si>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</si>
  <si>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</si>
  <si>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</si>
  <si>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</si>
  <si>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</si>
  <si>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</si>
  <si>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</si>
  <si>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</si>
  <si>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</si>
  <si>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</si>
  <si>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</si>
  <si>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</si>
  <si>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</si>
  <si>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</si>
  <si>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</si>
  <si>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</si>
  <si>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</si>
  <si>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</si>
  <si>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</si>
  <si>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</si>
  <si>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</si>
  <si>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</si>
  <si>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</si>
  <si>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</si>
  <si>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</si>
  <si>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</si>
  <si>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</si>
  <si>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</si>
  <si>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</si>
  <si>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</si>
  <si>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</si>
  <si>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</si>
  <si>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</si>
  <si>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</si>
  <si>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</si>
  <si>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</si>
  <si>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</si>
  <si>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</si>
  <si>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</si>
  <si>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</si>
  <si>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</si>
  <si>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</si>
  <si>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</si>
  <si>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</si>
  <si>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</si>
  <si>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</si>
  <si>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</si>
  <si>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</si>
  <si>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</si>
  <si>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</si>
  <si>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</si>
  <si>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</si>
  <si>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</si>
  <si>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</si>
  <si>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</si>
  <si>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</si>
  <si>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</si>
  <si>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</si>
  <si>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</si>
  <si>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</si>
  <si>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</si>
  <si>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</si>
  <si>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</si>
  <si>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</si>
  <si>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</si>
  <si>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</si>
  <si>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</si>
  <si>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</si>
  <si>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</si>
  <si>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</si>
  <si>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</si>
  <si>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</si>
  <si>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</si>
  <si>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</si>
  <si>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</si>
  <si>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</si>
  <si>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</si>
  <si>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</si>
  <si>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</si>
  <si>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</si>
  <si>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</si>
  <si>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</si>
  <si>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</si>
  <si>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</si>
  <si>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</si>
  <si>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</si>
  <si>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</si>
  <si>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</si>
  <si>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</si>
  <si>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</si>
  <si>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</si>
  <si>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</si>
  <si>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</si>
  <si>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</si>
  <si>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</si>
  <si>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</si>
  <si>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</si>
  <si>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</si>
  <si>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</si>
  <si>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</si>
  <si>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</si>
  <si>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</si>
  <si>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</si>
  <si>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</si>
  <si>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</si>
  <si>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</si>
  <si>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</si>
  <si>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</si>
  <si>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</si>
  <si>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</si>
  <si>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</si>
  <si>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</si>
  <si>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</si>
  <si>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</si>
  <si>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</si>
  <si>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</si>
  <si>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</si>
  <si>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</si>
  <si>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</si>
  <si>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</si>
  <si>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</si>
  <si>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</si>
  <si>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</si>
  <si>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</si>
  <si>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</si>
  <si>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</si>
  <si>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</si>
  <si>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</si>
  <si>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</si>
  <si>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</si>
  <si>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</si>
  <si>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</si>
  <si>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</si>
  <si>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</si>
  <si>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</si>
  <si>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</si>
  <si>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</si>
  <si>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</si>
  <si>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</si>
  <si>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</si>
  <si>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</si>
  <si>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</si>
  <si>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</si>
  <si>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</si>
  <si>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</si>
  <si>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</si>
  <si>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</si>
  <si>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</si>
  <si>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</si>
  <si>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</si>
  <si>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</si>
  <si>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</si>
  <si>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</si>
  <si>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</si>
  <si>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</si>
  <si>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</si>
  <si>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</si>
  <si>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</si>
  <si>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</si>
  <si>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</si>
  <si>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</si>
  <si>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</si>
  <si>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</si>
  <si>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</si>
  <si>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</si>
  <si>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</si>
  <si>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</si>
  <si>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</si>
  <si>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</si>
  <si>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</si>
  <si>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</si>
  <si>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</si>
  <si>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</si>
  <si>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</si>
  <si>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</si>
  <si>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</si>
  <si>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</si>
  <si>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</si>
  <si>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</si>
  <si>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</si>
  <si>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</si>
  <si>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</si>
  <si>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</si>
  <si>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</si>
  <si>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</si>
  <si>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</si>
  <si>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</si>
  <si>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</si>
  <si>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</si>
  <si>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</si>
  <si>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</si>
  <si>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</si>
  <si>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</si>
  <si>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</si>
  <si>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</si>
  <si>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</si>
  <si>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</si>
  <si>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</si>
  <si>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</si>
  <si>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</si>
  <si>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</si>
  <si>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</si>
  <si>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</si>
  <si>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</si>
  <si>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</si>
  <si>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</si>
  <si>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</si>
  <si>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</si>
  <si>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</si>
  <si>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</si>
  <si>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</si>
  <si>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</si>
  <si>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</si>
  <si>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</si>
  <si>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</si>
  <si>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</si>
  <si>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</si>
  <si>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</si>
  <si>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</si>
  <si>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</si>
  <si>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</si>
  <si>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</si>
  <si>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</si>
  <si>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</si>
  <si>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</si>
  <si>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</si>
  <si>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</si>
  <si>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</si>
  <si>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</si>
  <si>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</si>
  <si>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</si>
  <si>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</si>
  <si>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</si>
  <si>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</si>
  <si>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</si>
  <si>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</si>
  <si>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</si>
  <si>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</si>
  <si>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</si>
  <si>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</si>
  <si>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</si>
  <si>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</si>
  <si>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</si>
  <si>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</si>
  <si>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</si>
  <si>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</si>
  <si>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</si>
  <si>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</si>
  <si>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</si>
  <si>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</si>
  <si>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</si>
  <si>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</si>
  <si>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</si>
  <si>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</si>
  <si>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</si>
  <si>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</si>
  <si>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</si>
  <si>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</si>
  <si>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</si>
  <si>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</si>
  <si>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</si>
  <si>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</si>
  <si>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</si>
  <si>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</si>
  <si>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</si>
  <si>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</si>
  <si>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</si>
  <si>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</si>
  <si>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</si>
  <si>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</si>
  <si>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</si>
  <si>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</si>
  <si>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</si>
  <si>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</si>
  <si>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</si>
  <si>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</si>
  <si>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</si>
  <si>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</si>
  <si>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</si>
  <si>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</si>
  <si>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</si>
  <si>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</si>
  <si>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</si>
  <si>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</si>
  <si>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</si>
  <si>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</si>
  <si>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</si>
  <si>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</si>
  <si>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</si>
  <si>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</si>
  <si>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</si>
  <si>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</si>
  <si>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</si>
  <si>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</si>
  <si>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</si>
  <si>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</si>
  <si>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</si>
  <si>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</si>
  <si>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</si>
  <si>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</si>
  <si>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</si>
  <si>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</si>
  <si>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</si>
  <si>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</si>
  <si>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</si>
  <si>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</si>
  <si>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</si>
  <si>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</si>
  <si>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</si>
  <si>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</si>
  <si>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</si>
  <si>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</si>
  <si>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</si>
  <si>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</si>
  <si>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</si>
  <si>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</si>
  <si>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</si>
  <si>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</si>
  <si>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</si>
  <si>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</si>
  <si>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</si>
  <si>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</si>
  <si>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</si>
  <si>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</si>
  <si>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</si>
  <si>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</si>
  <si>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</si>
  <si>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</si>
  <si>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</si>
  <si>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</si>
  <si>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</si>
  <si>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</si>
  <si>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</si>
  <si>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</si>
  <si>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</si>
  <si>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</si>
  <si>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</si>
  <si>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</si>
  <si>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</si>
  <si>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</si>
  <si>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</si>
  <si>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</si>
  <si>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</si>
  <si>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</si>
  <si>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</si>
  <si>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</si>
  <si>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</si>
  <si>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</si>
  <si>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</si>
  <si>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</si>
  <si>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</si>
  <si>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</si>
  <si>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</si>
  <si>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</si>
  <si>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</si>
  <si>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</si>
  <si>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</si>
  <si>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</si>
  <si>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</si>
  <si>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</si>
  <si>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</si>
  <si>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</si>
  <si>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</si>
  <si>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</si>
  <si>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</si>
  <si>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</si>
  <si>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</si>
  <si>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</si>
  <si>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</si>
  <si>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</si>
  <si>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</si>
  <si>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</si>
  <si>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</si>
  <si>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</si>
  <si>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</si>
  <si>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</si>
  <si>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</si>
  <si>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</si>
  <si>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</si>
  <si>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</si>
  <si>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</si>
  <si>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</si>
  <si>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</si>
  <si>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</si>
  <si>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</si>
  <si>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</si>
  <si>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</si>
  <si>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</si>
  <si>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</si>
  <si>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</si>
  <si>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</si>
  <si>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</si>
  <si>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</si>
  <si>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</si>
  <si>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</si>
  <si>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</si>
  <si>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</si>
  <si>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</si>
  <si>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</si>
  <si>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</si>
  <si>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</si>
  <si>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</si>
  <si>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</si>
  <si>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</si>
  <si>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</si>
  <si>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</si>
  <si>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</si>
  <si>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</si>
  <si>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</si>
  <si>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</si>
  <si>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</si>
  <si>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</si>
  <si>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</si>
  <si>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</si>
  <si>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</si>
  <si>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</si>
  <si>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</si>
  <si>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</si>
  <si>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</si>
  <si>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</si>
  <si>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</si>
  <si>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</si>
  <si>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</si>
  <si>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</si>
  <si>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</si>
  <si>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</si>
  <si>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</si>
  <si>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</si>
  <si>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</si>
  <si>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</si>
  <si>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</si>
  <si>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</si>
  <si>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</si>
  <si>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</si>
  <si>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</si>
  <si>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</si>
  <si>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</si>
  <si>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</si>
  <si>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</si>
  <si>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</si>
  <si>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</si>
  <si>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</si>
  <si>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</si>
  <si>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</si>
  <si>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</si>
  <si>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</si>
  <si>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</si>
  <si>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</si>
  <si>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</si>
  <si>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</si>
  <si>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</si>
  <si>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</si>
  <si>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</si>
  <si>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</si>
  <si>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</si>
  <si>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</si>
  <si>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</si>
  <si>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</si>
  <si>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</si>
  <si>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</si>
  <si>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</si>
  <si>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</si>
  <si>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</si>
  <si>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</si>
  <si>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</si>
  <si>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</si>
  <si>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</si>
  <si>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</si>
  <si>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</si>
  <si>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</si>
  <si>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</si>
  <si>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</si>
  <si>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</si>
  <si>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</si>
  <si>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</si>
  <si>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</si>
  <si>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</si>
  <si>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</si>
  <si>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</si>
  <si>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</si>
  <si>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</si>
  <si>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</si>
  <si>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</si>
  <si>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</si>
  <si>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</si>
  <si>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</si>
  <si>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</si>
  <si>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</si>
  <si>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</si>
  <si>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</si>
  <si>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</si>
  <si>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</si>
  <si>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</si>
  <si>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</si>
  <si>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</si>
  <si>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</si>
  <si>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</si>
  <si>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</si>
  <si>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</si>
  <si>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</si>
  <si>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</si>
  <si>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</si>
  <si>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</si>
  <si>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</si>
  <si>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</si>
  <si>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</si>
  <si>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</si>
  <si>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</si>
  <si>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</si>
  <si>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</si>
  <si>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</si>
  <si>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</si>
  <si>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</si>
  <si>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</si>
  <si>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</si>
  <si>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</si>
  <si>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</si>
  <si>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</si>
  <si>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</si>
  <si>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</si>
  <si>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</si>
  <si>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</si>
  <si>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</si>
  <si>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</si>
  <si>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</si>
  <si>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</si>
  <si>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</si>
  <si>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</si>
  <si>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</si>
  <si>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</si>
  <si>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</si>
  <si>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</si>
  <si>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</si>
  <si>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</si>
  <si>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</si>
  <si>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</si>
  <si>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</si>
  <si>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</si>
  <si>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</si>
  <si>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</si>
  <si>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</si>
  <si>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</si>
  <si>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</si>
  <si>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</si>
  <si>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</si>
  <si>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</si>
  <si>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</si>
  <si>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</si>
  <si>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</si>
  <si>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</si>
  <si>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</si>
  <si>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</si>
  <si>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</si>
  <si>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</si>
  <si>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</si>
  <si>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</si>
  <si>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</si>
  <si>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</si>
  <si>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</si>
  <si>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</si>
  <si>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</si>
  <si>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</si>
  <si>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</si>
  <si>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</si>
  <si>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</si>
  <si>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</si>
  <si>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</si>
  <si>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</si>
  <si>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</si>
  <si>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</si>
  <si>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</si>
  <si>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</si>
  <si>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</si>
  <si>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</si>
  <si>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</si>
  <si>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</si>
  <si>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</si>
  <si>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</si>
  <si>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</si>
  <si>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</si>
  <si>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</si>
  <si>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</si>
  <si>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</si>
  <si>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</si>
  <si>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</si>
  <si>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</si>
  <si>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</si>
  <si>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</si>
  <si>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</si>
  <si>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</si>
  <si>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</si>
  <si>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</si>
  <si>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</si>
  <si>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</si>
  <si>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</si>
  <si>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</si>
  <si>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</si>
  <si>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</si>
  <si>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</si>
  <si>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</si>
  <si>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</si>
  <si>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</si>
  <si>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</si>
  <si>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</si>
  <si>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</si>
  <si>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</si>
  <si>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</si>
  <si>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</si>
  <si>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</si>
  <si>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</si>
  <si>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</si>
  <si>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</si>
  <si>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</si>
  <si>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</si>
  <si>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</si>
  <si>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</si>
  <si>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</si>
  <si>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</si>
  <si>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</si>
  <si>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</si>
  <si>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</si>
  <si>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</si>
  <si>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</si>
  <si>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</si>
  <si>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</si>
  <si>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</si>
  <si>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</si>
  <si>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</si>
  <si>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</si>
  <si>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</si>
  <si>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</si>
  <si>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</si>
  <si>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</si>
  <si>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</si>
  <si>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</si>
  <si>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</si>
  <si>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</si>
  <si>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</si>
  <si>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</si>
  <si>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</si>
  <si>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</si>
  <si>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</si>
  <si>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</si>
  <si>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</si>
  <si>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</si>
  <si>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</si>
  <si>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</si>
  <si>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</si>
  <si>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</si>
  <si>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</si>
  <si>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</si>
  <si>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</si>
  <si>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</si>
  <si>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</si>
  <si>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</si>
  <si>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</si>
  <si>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</si>
  <si>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</si>
  <si>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</si>
  <si>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</si>
  <si>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</si>
  <si>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</si>
  <si>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</si>
  <si>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</si>
  <si>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</si>
  <si>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</si>
  <si>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</si>
  <si>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</si>
  <si>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</si>
  <si>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</si>
  <si>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</si>
  <si>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</si>
  <si>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</si>
  <si>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</si>
  <si>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</si>
  <si>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</si>
  <si>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</si>
  <si>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</si>
  <si>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</si>
  <si>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</si>
  <si>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</si>
  <si>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</si>
  <si>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</si>
  <si>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</si>
  <si>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</si>
  <si>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</si>
  <si>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</si>
  <si>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</si>
  <si>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</si>
  <si>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</si>
  <si>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</si>
  <si>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</si>
  <si>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</si>
  <si>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</si>
  <si>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</si>
  <si>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</si>
  <si>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</si>
  <si>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</si>
  <si>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</si>
  <si>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</si>
  <si>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</si>
  <si>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</si>
  <si>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</si>
  <si>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</si>
  <si>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</si>
  <si>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</si>
  <si>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</si>
  <si>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</si>
  <si>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</si>
  <si>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</si>
  <si>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</si>
  <si>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</si>
  <si>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</si>
  <si>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</si>
  <si>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</si>
  <si>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</si>
  <si>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</si>
  <si>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</si>
  <si>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</si>
  <si>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</si>
  <si>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</si>
  <si>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</si>
  <si>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</si>
  <si>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</si>
  <si>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</si>
  <si>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</si>
  <si>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</si>
  <si>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</si>
  <si>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</si>
  <si>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</si>
  <si>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</si>
  <si>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</si>
  <si>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</si>
  <si>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</si>
  <si>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</si>
  <si>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</si>
  <si>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</si>
  <si>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</si>
  <si>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</si>
  <si>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</si>
  <si>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</si>
  <si>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</si>
  <si>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</si>
  <si>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</si>
  <si>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</si>
  <si>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</si>
  <si>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</si>
  <si>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</si>
  <si>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</si>
  <si>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</si>
  <si>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</si>
  <si>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</si>
  <si>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</si>
  <si>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</si>
  <si>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</si>
  <si>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</si>
  <si>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</si>
  <si>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</si>
  <si>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</si>
  <si>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</si>
  <si>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</si>
  <si>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</si>
  <si>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</si>
  <si>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</si>
  <si>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</si>
  <si>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</si>
  <si>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</si>
  <si>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</si>
  <si>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</si>
  <si>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</si>
  <si>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</si>
  <si>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</si>
  <si>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</si>
  <si>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</si>
  <si>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</si>
  <si>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</si>
  <si>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</si>
  <si>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</si>
  <si>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</si>
  <si>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</si>
  <si>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</si>
  <si>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</si>
  <si>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</si>
  <si>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</si>
  <si>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</si>
  <si>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</si>
  <si>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</si>
  <si>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</si>
  <si>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</si>
  <si>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</si>
  <si>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</si>
  <si>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</si>
  <si>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</si>
  <si>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</si>
  <si>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</si>
  <si>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</si>
  <si>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</si>
  <si>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</si>
  <si>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</si>
  <si>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</si>
  <si>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</si>
  <si>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</si>
  <si>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</si>
  <si>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</si>
  <si>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</si>
  <si>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</si>
  <si>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</si>
  <si>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</si>
  <si>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</si>
  <si>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</si>
  <si>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</si>
  <si>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</si>
  <si>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</si>
  <si>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</si>
  <si>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</si>
  <si>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</si>
  <si>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</si>
  <si>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</si>
  <si>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</si>
  <si>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</si>
  <si>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</si>
  <si>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</si>
  <si>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</si>
  <si>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</si>
  <si>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</si>
  <si>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</si>
  <si>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</si>
  <si>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</si>
  <si>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</si>
  <si>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</si>
  <si>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</si>
  <si>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</si>
  <si>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</si>
  <si>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</si>
  <si>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</si>
  <si>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</si>
  <si>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</si>
  <si>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</si>
  <si>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</si>
  <si>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</si>
  <si>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</si>
  <si>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</si>
  <si>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</si>
  <si>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</si>
  <si>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</si>
  <si>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</si>
  <si>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</si>
  <si>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</si>
  <si>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</si>
  <si>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</si>
  <si>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</si>
  <si>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</si>
  <si>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</si>
  <si>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</si>
  <si>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</si>
  <si>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</si>
  <si>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</si>
  <si>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</si>
  <si>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</si>
  <si>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</si>
  <si>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</si>
  <si>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</si>
  <si>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</si>
  <si>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</si>
  <si>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</si>
  <si>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</si>
  <si>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</si>
  <si>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</si>
  <si>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</si>
  <si>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</si>
  <si>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</si>
  <si>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</si>
  <si>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</si>
  <si>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</si>
  <si>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</si>
  <si>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</si>
  <si>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</si>
  <si>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</si>
  <si>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</si>
  <si>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</si>
  <si>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</si>
  <si>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</si>
  <si>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</si>
  <si>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</si>
  <si>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</si>
  <si>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</si>
  <si>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</si>
  <si>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</si>
  <si>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</si>
  <si>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</si>
  <si>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</si>
  <si>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</si>
  <si>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</si>
  <si>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</si>
  <si>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</si>
  <si>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</si>
  <si>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</si>
  <si>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</si>
  <si>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</si>
  <si>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</si>
  <si>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</si>
  <si>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</si>
  <si>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</si>
  <si>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</si>
  <si>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</si>
  <si>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</si>
  <si>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</si>
  <si>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</si>
  <si>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</si>
  <si>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</si>
  <si>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</si>
  <si>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</si>
  <si>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</si>
  <si>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</si>
  <si>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</si>
  <si>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</si>
  <si>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</si>
  <si>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</si>
  <si>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</si>
  <si>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</si>
  <si>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</si>
  <si>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</si>
  <si>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</si>
  <si>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</si>
  <si>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</si>
  <si>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</si>
  <si>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</si>
  <si>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</si>
  <si>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</si>
  <si>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</si>
  <si>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</si>
  <si>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</si>
  <si>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</si>
  <si>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</si>
  <si>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</si>
  <si>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</si>
  <si>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</si>
  <si>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</si>
  <si>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</si>
  <si>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</si>
  <si>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</si>
  <si>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</si>
  <si>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</si>
  <si>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</si>
  <si>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</si>
  <si>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</si>
  <si>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</si>
  <si>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</si>
  <si>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</si>
  <si>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</si>
  <si>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</si>
  <si>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</si>
  <si>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</si>
  <si>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</si>
  <si>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</si>
  <si>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</si>
  <si>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</si>
  <si>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</si>
  <si>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</si>
  <si>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</si>
  <si>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</si>
  <si>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</si>
  <si>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</si>
  <si>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</si>
  <si>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</si>
  <si>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</si>
  <si>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</si>
  <si>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</si>
  <si>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</si>
  <si>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</si>
  <si>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</si>
  <si>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</si>
  <si>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</si>
  <si>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</si>
  <si>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</si>
  <si>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</si>
  <si>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</si>
  <si>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</si>
  <si>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</si>
  <si>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</si>
  <si>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</si>
  <si>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</si>
  <si>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</si>
  <si>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</si>
  <si>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</si>
  <si>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</si>
  <si>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</si>
  <si>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</si>
  <si>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</si>
  <si>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</si>
  <si>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</si>
  <si>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</si>
  <si>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</si>
  <si>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</si>
  <si>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</si>
  <si>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</si>
  <si>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</si>
  <si>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</si>
  <si>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</si>
  <si>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</si>
  <si>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</si>
  <si>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</si>
  <si>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</si>
  <si>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</si>
  <si>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</si>
  <si>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</si>
  <si>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</si>
  <si>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</si>
  <si>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</si>
  <si>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</si>
  <si>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</si>
  <si>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</si>
  <si>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</si>
  <si>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</si>
  <si>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</si>
  <si>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</si>
  <si>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</si>
  <si>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</si>
  <si>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</si>
  <si>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</si>
  <si>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</si>
  <si>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</si>
  <si>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</si>
  <si>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</si>
  <si>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</si>
  <si>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</si>
  <si>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</si>
  <si>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</si>
  <si>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</si>
  <si>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</si>
  <si>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</si>
  <si>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</si>
  <si>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</si>
  <si>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</si>
  <si>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</si>
  <si>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</si>
  <si>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</si>
  <si>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</si>
  <si>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</si>
  <si>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</si>
  <si>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</si>
  <si>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</si>
  <si>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</si>
  <si>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</si>
  <si>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</si>
  <si>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</si>
  <si>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</si>
  <si>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</si>
  <si>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</si>
  <si>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</si>
  <si>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</si>
  <si>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</si>
  <si>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</si>
  <si>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</si>
  <si>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</si>
  <si>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</si>
  <si>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</si>
  <si>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</si>
  <si>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</si>
  <si>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</si>
  <si>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</si>
  <si>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</si>
  <si>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</si>
  <si>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</si>
  <si>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</si>
  <si>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</si>
  <si>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</si>
  <si>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</si>
  <si>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</si>
  <si>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</si>
  <si>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</si>
  <si>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</si>
  <si>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</si>
  <si>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</si>
  <si>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</si>
  <si>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</si>
  <si>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</si>
  <si>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</si>
  <si>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</si>
  <si>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</si>
  <si>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</si>
  <si>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</si>
  <si>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</si>
  <si>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</si>
  <si>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</si>
  <si>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</si>
  <si>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</si>
  <si>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</si>
  <si>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</si>
  <si>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</si>
  <si>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</si>
  <si>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</si>
  <si>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</si>
  <si>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</si>
  <si>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</si>
  <si>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</si>
  <si>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</si>
  <si>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</si>
  <si>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</si>
  <si>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</si>
  <si>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</si>
  <si>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</si>
  <si>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</si>
  <si>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</si>
  <si>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</si>
  <si>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</si>
  <si>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</si>
  <si>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</si>
  <si>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</si>
  <si>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</si>
  <si>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</si>
  <si>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</si>
  <si>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</si>
  <si>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</si>
  <si>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</si>
  <si>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</si>
  <si>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</si>
  <si>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</si>
  <si>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</si>
  <si>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</si>
  <si>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</si>
  <si>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</si>
  <si>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</si>
  <si>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</si>
  <si>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</si>
  <si>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</si>
  <si>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</si>
  <si>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</si>
  <si>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</si>
  <si>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</si>
  <si>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</si>
  <si>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</si>
  <si>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</si>
  <si>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</si>
  <si>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</si>
  <si>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</si>
  <si>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</si>
  <si>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</si>
  <si>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</si>
  <si>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</si>
  <si>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</si>
  <si>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</si>
  <si>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</si>
  <si>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</si>
  <si>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</si>
  <si>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</si>
  <si>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</si>
  <si>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</si>
  <si>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</si>
  <si>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</si>
  <si>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</si>
  <si>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</si>
  <si>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</si>
  <si>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</si>
  <si>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</si>
  <si>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</si>
  <si>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</si>
  <si>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</si>
  <si>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</si>
  <si>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</si>
  <si>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</si>
  <si>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</si>
  <si>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</si>
  <si>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</si>
  <si>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</si>
  <si>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</si>
  <si>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</si>
  <si>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</si>
  <si>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</si>
  <si>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</si>
  <si>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</si>
  <si>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</si>
  <si>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</si>
  <si>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</si>
  <si>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</si>
  <si>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</si>
  <si>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</si>
  <si>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</si>
  <si>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</si>
  <si>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</si>
  <si>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</si>
  <si>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</si>
  <si>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</si>
  <si>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</si>
  <si>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</si>
  <si>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</si>
  <si>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</si>
  <si>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</si>
  <si>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</si>
  <si>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</si>
  <si>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</si>
  <si>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</si>
  <si>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</si>
  <si>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</si>
  <si>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</si>
  <si>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</si>
  <si>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</si>
  <si>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</si>
  <si>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</si>
  <si>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</si>
  <si>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</si>
  <si>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</si>
  <si>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</si>
  <si>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</si>
  <si>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</si>
  <si>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</si>
  <si>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</si>
  <si>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</si>
  <si>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</si>
  <si>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</si>
  <si>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</si>
  <si>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</si>
  <si>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</si>
  <si>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</si>
  <si>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</si>
  <si>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</si>
  <si>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</si>
  <si>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</si>
  <si>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</si>
  <si>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</si>
  <si>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</si>
  <si>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</si>
  <si>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</si>
  <si>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</si>
  <si>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</si>
  <si>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</si>
  <si>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</si>
  <si>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</si>
  <si>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</si>
  <si>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</si>
  <si>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</si>
  <si>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</si>
  <si>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</si>
  <si>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</si>
  <si>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</si>
  <si>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</si>
  <si>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</si>
  <si>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</si>
  <si>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</si>
  <si>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</si>
  <si>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</si>
  <si>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</si>
  <si>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</si>
  <si>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</si>
  <si>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</si>
  <si>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</si>
  <si>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</si>
  <si>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</si>
  <si>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</si>
  <si>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</si>
  <si>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</si>
  <si>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</si>
  <si>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</si>
  <si>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</si>
  <si>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</si>
  <si>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</si>
  <si>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</si>
  <si>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</si>
  <si>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</si>
  <si>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</si>
  <si>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</si>
  <si>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</si>
  <si>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</si>
  <si>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</si>
  <si>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</si>
  <si>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</si>
  <si>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</si>
  <si>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</si>
  <si>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</si>
  <si>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</si>
  <si>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</si>
  <si>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</si>
  <si>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</si>
  <si>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</si>
  <si>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</si>
  <si>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</si>
  <si>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</si>
  <si>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</si>
  <si>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</si>
  <si>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</si>
  <si>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</si>
  <si>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</si>
  <si>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</si>
  <si>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</si>
  <si>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</si>
  <si>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</si>
  <si>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</si>
  <si>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</si>
  <si>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</si>
  <si>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</si>
  <si>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</si>
  <si>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</si>
  <si>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</si>
  <si>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</si>
  <si>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</si>
  <si>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</si>
  <si>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</si>
  <si>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</si>
  <si>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</si>
  <si>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</si>
  <si>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</si>
  <si>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</si>
  <si>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</si>
  <si>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</si>
  <si>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</si>
  <si>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</si>
  <si>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</si>
  <si>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</si>
  <si>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</si>
  <si>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</si>
  <si>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</si>
  <si>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</si>
  <si>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</si>
  <si>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</si>
  <si>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</si>
  <si>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</si>
  <si>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</si>
  <si>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</si>
  <si>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</si>
  <si>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</si>
  <si>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</si>
  <si>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</si>
  <si>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</si>
  <si>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</si>
  <si>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</si>
  <si>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</si>
  <si>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</si>
  <si>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</si>
  <si>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</si>
  <si>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</si>
  <si>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</si>
  <si>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</si>
  <si>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</si>
  <si>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</si>
  <si>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</si>
  <si>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</si>
  <si>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</si>
  <si>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</si>
  <si>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</si>
  <si>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</si>
  <si>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</si>
  <si>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</si>
  <si>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</si>
  <si>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</si>
  <si>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</si>
  <si>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</si>
  <si>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</si>
  <si>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</si>
  <si>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</si>
  <si>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</si>
  <si>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</si>
  <si>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</si>
  <si>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</si>
  <si>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</si>
  <si>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</si>
  <si>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</si>
  <si>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</si>
  <si>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</si>
  <si>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</si>
  <si>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</si>
  <si>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</si>
  <si>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</si>
  <si>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</si>
  <si>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</si>
  <si>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</si>
  <si>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</si>
  <si>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</si>
  <si>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</si>
  <si>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</si>
  <si>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</si>
  <si>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</si>
  <si>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</si>
  <si>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</si>
  <si>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</si>
  <si>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</si>
  <si>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</si>
  <si>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</si>
  <si>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</si>
  <si>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</si>
  <si>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</si>
  <si>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</si>
  <si>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</si>
  <si>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</si>
  <si>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</si>
  <si>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</si>
  <si>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</si>
  <si>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</si>
  <si>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</si>
  <si>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</si>
  <si>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</si>
  <si>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</si>
  <si>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</si>
  <si>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</si>
  <si>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</si>
  <si>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</si>
  <si>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</si>
  <si>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</si>
  <si>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</si>
  <si>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</si>
  <si>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</si>
  <si>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</si>
  <si>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</si>
  <si>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</si>
  <si>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</si>
  <si>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</si>
  <si>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</si>
  <si>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</si>
  <si>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</si>
  <si>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</si>
  <si>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</si>
  <si>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</si>
  <si>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</si>
  <si>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</si>
  <si>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</si>
  <si>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</si>
  <si>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</si>
  <si>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</si>
  <si>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</si>
  <si>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</si>
  <si>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</si>
  <si>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</si>
  <si>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</si>
  <si>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</si>
  <si>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</si>
  <si>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</si>
  <si>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</si>
  <si>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</si>
  <si>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</si>
  <si>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</si>
  <si>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</si>
  <si>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</si>
  <si>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</si>
  <si>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</si>
  <si>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</si>
  <si>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</si>
  <si>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</si>
  <si>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</si>
  <si>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</si>
  <si>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</si>
  <si>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</si>
  <si>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</si>
  <si>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</si>
  <si>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</si>
  <si>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</si>
  <si>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</si>
  <si>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</si>
  <si>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</si>
  <si>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</si>
  <si>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</si>
  <si>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</si>
  <si>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</si>
  <si>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</si>
  <si>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</si>
  <si>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</si>
  <si>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</si>
  <si>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</si>
  <si>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</si>
  <si>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</si>
  <si>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</si>
  <si>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</si>
  <si>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</si>
  <si>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</si>
  <si>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</si>
  <si>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</si>
  <si>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</si>
  <si>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</si>
  <si>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</si>
  <si>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</si>
  <si>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</si>
  <si>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</si>
  <si>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</si>
  <si>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</si>
  <si>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</si>
  <si>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</si>
  <si>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</si>
  <si>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</si>
  <si>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</si>
  <si>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</si>
  <si>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</si>
  <si>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</si>
  <si>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</si>
  <si>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</si>
  <si>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</si>
  <si>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</si>
  <si>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</si>
  <si>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</si>
  <si>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</si>
  <si>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</si>
  <si>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</si>
  <si>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</si>
  <si>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</si>
  <si>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</si>
  <si>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</si>
  <si>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</si>
  <si>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</si>
  <si>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</si>
  <si>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</si>
  <si>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</si>
  <si>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</si>
  <si>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</si>
  <si>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</si>
  <si>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</si>
  <si>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</si>
  <si>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</si>
  <si>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</si>
  <si>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</si>
  <si>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</si>
  <si>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</si>
  <si>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</si>
  <si>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</si>
  <si>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</si>
  <si>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</si>
  <si>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</si>
  <si>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</si>
  <si>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</si>
  <si>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</si>
  <si>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</si>
  <si>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</si>
  <si>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</si>
  <si>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</si>
  <si>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</si>
  <si>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</si>
  <si>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</si>
  <si>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</si>
  <si>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</si>
  <si>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</si>
  <si>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</si>
  <si>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</si>
  <si>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</si>
  <si>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</si>
  <si>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</si>
  <si>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</si>
  <si>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</si>
  <si>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</si>
  <si>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</si>
  <si>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</si>
  <si>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</si>
  <si>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</si>
  <si>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</si>
  <si>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</si>
  <si>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</si>
  <si>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</si>
  <si>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</si>
  <si>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</si>
  <si>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</si>
  <si>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</si>
  <si>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</si>
  <si>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</si>
  <si>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</si>
  <si>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</si>
  <si>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</si>
  <si>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</si>
  <si>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</si>
  <si>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</si>
  <si>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</si>
  <si>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</si>
  <si>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</si>
  <si>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</si>
  <si>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</si>
  <si>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</si>
  <si>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</si>
  <si>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</si>
  <si>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</si>
  <si>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</si>
  <si>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</si>
  <si>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</si>
  <si>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</si>
  <si>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</si>
  <si>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</si>
  <si>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</si>
  <si>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</si>
  <si>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</si>
  <si>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</si>
  <si>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</si>
  <si>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</si>
  <si>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</si>
  <si>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</si>
  <si>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</si>
  <si>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</si>
  <si>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</si>
  <si>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</si>
  <si>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</si>
  <si>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</si>
  <si>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</si>
  <si>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</si>
  <si>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</si>
  <si>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</si>
  <si>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</si>
  <si>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</si>
  <si>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</si>
  <si>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</si>
  <si>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</si>
  <si>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</si>
  <si>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</si>
  <si>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</si>
  <si>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</si>
  <si>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</si>
  <si>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</si>
  <si>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</si>
  <si>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</si>
  <si>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</si>
  <si>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</si>
  <si>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</si>
  <si>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</si>
  <si>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</si>
  <si>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</si>
  <si>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</si>
  <si>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</si>
  <si>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</si>
  <si>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</si>
  <si>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</si>
  <si>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</si>
  <si>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</si>
  <si>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</si>
  <si>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</si>
  <si>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</si>
  <si>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</si>
  <si>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</si>
  <si>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</si>
  <si>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</si>
  <si>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</si>
  <si>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</si>
  <si>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</si>
  <si>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</si>
  <si>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</si>
  <si>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</si>
  <si>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</si>
  <si>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</si>
  <si>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</si>
  <si>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</si>
  <si>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</si>
  <si>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</si>
  <si>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</si>
  <si>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</si>
  <si>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</si>
  <si>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</si>
  <si>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</si>
  <si>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</si>
  <si>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</si>
  <si>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</si>
  <si>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</si>
  <si>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</si>
  <si>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</si>
  <si>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</si>
  <si>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</si>
  <si>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</si>
  <si>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</si>
  <si>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</si>
  <si>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</si>
  <si>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</si>
  <si>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</si>
  <si>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</si>
  <si>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</si>
  <si>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</si>
  <si>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</si>
  <si>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</si>
  <si>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</si>
  <si>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</si>
  <si>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</si>
  <si>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</si>
  <si>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</si>
  <si>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</si>
  <si>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</si>
  <si>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</si>
  <si>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</si>
  <si>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</si>
  <si>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</si>
  <si>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</si>
  <si>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</si>
  <si>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</si>
  <si>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</si>
  <si>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</si>
  <si>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</si>
  <si>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</si>
  <si>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</si>
  <si>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</si>
  <si>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</si>
  <si>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</si>
  <si>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</si>
  <si>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</si>
  <si>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</si>
  <si>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</si>
  <si>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</si>
  <si>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</si>
  <si>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</si>
  <si>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</si>
  <si>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</si>
  <si>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</si>
  <si>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</si>
  <si>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</si>
  <si>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</si>
  <si>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</si>
  <si>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</si>
  <si>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</si>
  <si>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</si>
  <si>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</si>
  <si>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</si>
  <si>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</si>
  <si>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</si>
  <si>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</si>
  <si>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</si>
  <si>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</si>
  <si>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</si>
  <si>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</si>
  <si>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</si>
  <si>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</si>
  <si>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</si>
  <si>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</si>
  <si>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</si>
  <si>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</si>
  <si>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</si>
  <si>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</si>
  <si>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</si>
  <si>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</si>
  <si>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</si>
  <si>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</si>
  <si>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</si>
  <si>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</si>
  <si>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</si>
  <si>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</si>
  <si>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</si>
  <si>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</si>
  <si>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</si>
  <si>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</si>
  <si>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</si>
  <si>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</si>
  <si>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</si>
  <si>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</si>
  <si>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</si>
  <si>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</si>
  <si>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</si>
  <si>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</si>
  <si>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</si>
  <si>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</si>
  <si>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</si>
  <si>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</si>
  <si>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</si>
  <si>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</si>
  <si>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</si>
  <si>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</si>
  <si>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</si>
  <si>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</si>
  <si>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</si>
  <si>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</si>
  <si>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</si>
  <si>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</si>
  <si>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</si>
  <si>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</si>
  <si>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</si>
  <si>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</si>
  <si>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</si>
  <si>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</si>
  <si>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</si>
  <si>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</si>
  <si>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</si>
  <si>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</si>
  <si>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</si>
  <si>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</si>
  <si>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</si>
  <si>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</si>
  <si>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</si>
  <si>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</si>
  <si>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</si>
  <si>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</si>
  <si>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</si>
  <si>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</si>
  <si>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</si>
  <si>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</si>
  <si>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</si>
  <si>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</si>
  <si>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</si>
  <si>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</si>
  <si>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</si>
  <si>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</si>
  <si>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</si>
  <si>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</si>
  <si>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</si>
  <si>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</si>
  <si>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</si>
  <si>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</si>
  <si>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</si>
  <si>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</si>
  <si>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</si>
  <si>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</si>
  <si>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</si>
  <si>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</si>
  <si>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</si>
  <si>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</si>
  <si>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</si>
  <si>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</si>
  <si>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</si>
  <si>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</si>
  <si>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</si>
  <si>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</si>
  <si>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</si>
  <si>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</si>
  <si>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</si>
  <si>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</si>
  <si>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</si>
  <si>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</si>
  <si>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</si>
  <si>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</si>
  <si>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</si>
  <si>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</si>
  <si>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</si>
  <si>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</si>
  <si>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</si>
  <si>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</si>
  <si>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</si>
  <si>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</si>
  <si>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</si>
  <si>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</si>
  <si>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</si>
  <si>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</si>
  <si>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</si>
  <si>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</si>
  <si>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</si>
  <si>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</si>
  <si>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</si>
  <si>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</si>
  <si>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</si>
  <si>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</si>
  <si>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</si>
  <si>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</si>
  <si>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</si>
  <si>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</si>
  <si>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</si>
  <si>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</si>
  <si>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</si>
  <si>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</si>
  <si>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</si>
  <si>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</si>
  <si>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</si>
  <si>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</si>
  <si>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</si>
  <si>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</si>
  <si>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</si>
  <si>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</si>
  <si>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</si>
  <si>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</si>
  <si>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</si>
  <si>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</si>
  <si>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</si>
  <si>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</si>
  <si>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</si>
  <si>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</si>
  <si>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</si>
  <si>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</si>
  <si>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</si>
  <si>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</si>
  <si>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</si>
  <si>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</si>
  <si>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</si>
  <si>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</si>
  <si>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</si>
  <si>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</si>
  <si>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</si>
  <si>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</si>
  <si>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</si>
  <si>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</si>
  <si>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</si>
  <si>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</si>
  <si>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</si>
  <si>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</si>
  <si>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</si>
  <si>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</si>
  <si>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</si>
  <si>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</si>
  <si>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</si>
  <si>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</si>
  <si>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</si>
  <si>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</si>
  <si>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</si>
  <si>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</si>
  <si>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</si>
  <si>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</si>
  <si>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</si>
  <si>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</si>
  <si>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</si>
  <si>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</si>
  <si>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</si>
  <si>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</si>
  <si>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</si>
  <si>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</si>
  <si>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</si>
  <si>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</si>
  <si>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</si>
  <si>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</si>
  <si>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</si>
  <si>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</si>
  <si>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</si>
  <si>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</si>
  <si>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</si>
  <si>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</si>
  <si>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</si>
  <si>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</si>
  <si>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</si>
  <si>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</si>
  <si>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</si>
  <si>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</si>
  <si>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</si>
  <si>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</si>
  <si>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</si>
  <si>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</si>
  <si>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</si>
  <si>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</si>
  <si>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</si>
  <si>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</si>
  <si>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</si>
  <si>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</si>
  <si>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</si>
  <si>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</si>
  <si>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</si>
  <si>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</si>
  <si>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</si>
  <si>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</si>
  <si>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</si>
  <si>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</si>
  <si>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</si>
  <si>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</si>
  <si>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</si>
  <si>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</si>
  <si>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</si>
  <si>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</si>
  <si>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</si>
  <si>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</si>
  <si>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</si>
  <si>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</si>
  <si>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</si>
  <si>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</si>
  <si>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</si>
  <si>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</si>
  <si>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</si>
  <si>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</si>
  <si>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</si>
  <si>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</si>
  <si>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</si>
  <si>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</si>
  <si>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</si>
  <si>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</si>
  <si>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</si>
  <si>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</si>
  <si>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</si>
  <si>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</si>
  <si>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</si>
  <si>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</si>
  <si>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</si>
  <si>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</si>
  <si>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</si>
  <si>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</si>
  <si>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</si>
  <si>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</si>
  <si>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</si>
  <si>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</si>
  <si>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</si>
  <si>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</si>
  <si>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</si>
  <si>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</si>
  <si>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</si>
  <si>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</si>
  <si>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</si>
  <si>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</si>
  <si>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</si>
  <si>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</si>
  <si>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</si>
  <si>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</si>
  <si>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</si>
  <si>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</si>
  <si>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</si>
  <si>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</si>
  <si>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</si>
  <si>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</si>
  <si>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</si>
  <si>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</si>
  <si>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</si>
  <si>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</si>
  <si>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</si>
  <si>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</si>
  <si>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</si>
  <si>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</si>
  <si>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</si>
  <si>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</si>
  <si>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</si>
  <si>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</si>
  <si>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</si>
  <si>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</si>
  <si>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</si>
  <si>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</si>
  <si>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</si>
  <si>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</si>
  <si>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</si>
  <si>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</si>
  <si>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</si>
  <si>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</si>
  <si>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</si>
  <si>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</si>
  <si>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</si>
  <si>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</si>
  <si>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</si>
  <si>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</si>
  <si>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</si>
  <si>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</si>
  <si>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</si>
  <si>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</si>
  <si>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</si>
  <si>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</si>
  <si>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</si>
  <si>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</si>
  <si>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</si>
  <si>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</si>
  <si>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</si>
  <si>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</si>
  <si>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</si>
  <si>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</si>
  <si>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</si>
  <si>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</si>
  <si>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</si>
  <si>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</si>
  <si>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</si>
  <si>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</si>
  <si>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</si>
  <si>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</si>
  <si>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</si>
  <si>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</si>
  <si>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</si>
  <si>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</si>
  <si>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</si>
  <si>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</si>
  <si>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</si>
  <si>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</si>
  <si>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</si>
  <si>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</si>
  <si>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</si>
  <si>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</si>
  <si>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</si>
  <si>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</si>
  <si>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</si>
  <si>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</si>
  <si>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</si>
  <si>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</si>
  <si>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</si>
  <si>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</si>
  <si>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</si>
  <si>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</si>
  <si>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</si>
  <si>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</si>
  <si>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</si>
  <si>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</si>
  <si>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</si>
  <si>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</si>
  <si>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</si>
  <si>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</si>
  <si>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</si>
  <si>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</si>
  <si>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</si>
  <si>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</si>
  <si>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</si>
  <si>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</si>
  <si>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</si>
  <si>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</si>
  <si>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</si>
  <si>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</si>
  <si>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</si>
  <si>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</si>
  <si>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</si>
  <si>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</si>
  <si>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</si>
  <si>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</si>
  <si>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</si>
  <si>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</si>
  <si>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</si>
  <si>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</si>
  <si>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</si>
  <si>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</si>
  <si>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</si>
  <si>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</si>
  <si>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</si>
  <si>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</si>
  <si>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</si>
  <si>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</si>
  <si>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</si>
  <si>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</si>
  <si>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</si>
  <si>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</si>
  <si>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</si>
  <si>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</si>
  <si>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</si>
  <si>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</si>
  <si>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</si>
  <si>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</si>
  <si>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</si>
  <si>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</si>
  <si>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</si>
  <si>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</si>
  <si>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</si>
  <si>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</si>
  <si>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</si>
  <si>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</si>
  <si>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</si>
  <si>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</si>
  <si>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</si>
  <si>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</si>
  <si>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</si>
  <si>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</si>
  <si>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</si>
  <si>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</si>
  <si>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</si>
  <si>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</si>
  <si>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</si>
  <si>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</si>
  <si>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</si>
  <si>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</si>
  <si>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</si>
  <si>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</si>
  <si>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</si>
  <si>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</si>
  <si>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</si>
  <si>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</si>
  <si>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</si>
  <si>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</si>
  <si>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</si>
  <si>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</si>
  <si>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</si>
  <si>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</si>
  <si>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</si>
  <si>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</si>
  <si>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</si>
  <si>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</si>
  <si>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</si>
  <si>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</si>
  <si>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</si>
  <si>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</si>
  <si>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</si>
  <si>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</si>
  <si>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</si>
  <si>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</si>
  <si>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</si>
  <si>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</si>
  <si>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</si>
  <si>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</si>
  <si>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</si>
  <si>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</si>
  <si>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</si>
  <si>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</si>
  <si>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</si>
  <si>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</si>
  <si>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</si>
  <si>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</si>
  <si>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</si>
  <si>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</si>
  <si>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</si>
  <si>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</si>
  <si>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</si>
  <si>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</si>
  <si>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</si>
  <si>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</si>
  <si>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</si>
  <si>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</si>
  <si>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</si>
  <si>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</si>
  <si>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</si>
  <si>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</si>
  <si>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</si>
  <si>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</si>
  <si>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</si>
  <si>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</si>
  <si>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</si>
  <si>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</si>
  <si>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</si>
  <si>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</si>
  <si>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</si>
  <si>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</si>
  <si>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</si>
  <si>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</si>
  <si>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</si>
  <si>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</si>
  <si>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</si>
  <si>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</si>
  <si>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</si>
  <si>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</si>
  <si>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</si>
  <si>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</si>
  <si>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</si>
  <si>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</si>
  <si>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</si>
  <si>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</si>
  <si>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</si>
  <si>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</si>
  <si>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</si>
  <si>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</si>
  <si>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</si>
  <si>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</si>
  <si>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</si>
  <si>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</si>
  <si>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</si>
  <si>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</si>
  <si>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</si>
  <si>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</si>
  <si>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</si>
  <si>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</si>
  <si>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</si>
  <si>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</si>
  <si>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</si>
  <si>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</si>
  <si>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</si>
  <si>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</si>
  <si>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</si>
  <si>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</si>
  <si>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</si>
  <si>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</si>
  <si>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</si>
  <si>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</si>
  <si>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</si>
  <si>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</si>
  <si>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</si>
  <si>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</si>
  <si>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</si>
  <si>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</si>
  <si>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</si>
  <si>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</si>
  <si>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</si>
  <si>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</si>
  <si>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</si>
  <si>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</si>
  <si>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</si>
  <si>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</si>
  <si>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</si>
  <si>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</si>
  <si>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</si>
  <si>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</si>
  <si>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</si>
  <si>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</si>
  <si>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</si>
  <si>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</si>
  <si>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</si>
  <si>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</si>
  <si>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</si>
  <si>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</si>
  <si>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</si>
  <si>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</si>
  <si>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</si>
  <si>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</si>
  <si>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</si>
  <si>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</si>
  <si>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</si>
  <si>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</si>
  <si>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</si>
  <si>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</si>
  <si>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</si>
  <si>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</si>
  <si>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</si>
  <si>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</si>
  <si>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</si>
  <si>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</si>
  <si>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</si>
  <si>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</si>
  <si>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</si>
  <si>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</si>
  <si>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</si>
  <si>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</si>
  <si>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</si>
  <si>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</si>
  <si>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</si>
  <si>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</si>
  <si>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</si>
  <si>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</si>
  <si>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</si>
  <si>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</si>
  <si>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</si>
  <si>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</si>
  <si>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</si>
  <si>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</si>
  <si>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</si>
  <si>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</si>
  <si>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</si>
  <si>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</si>
  <si>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</si>
  <si>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</si>
  <si>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</si>
  <si>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</si>
  <si>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</si>
  <si>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</si>
  <si>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</si>
  <si>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</si>
  <si>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</si>
  <si>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</si>
  <si>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</si>
  <si>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</si>
  <si>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</si>
  <si>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</si>
  <si>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</si>
  <si>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</si>
  <si>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</si>
  <si>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</si>
  <si>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</si>
  <si>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</si>
  <si>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</si>
  <si>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</si>
  <si>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</si>
  <si>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</si>
  <si>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</si>
  <si>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</si>
  <si>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</si>
  <si>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</si>
  <si>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</si>
  <si>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</si>
  <si>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</si>
  <si>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</si>
  <si>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</si>
  <si>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</si>
  <si>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</si>
  <si>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</si>
  <si>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</si>
  <si>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</si>
  <si>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</si>
  <si>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</si>
  <si>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</si>
  <si>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</si>
  <si>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</si>
  <si>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</si>
  <si>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</si>
  <si>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</si>
  <si>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</si>
  <si>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</si>
  <si>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</si>
  <si>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</si>
  <si>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</si>
  <si>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</si>
  <si>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</si>
  <si>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</si>
  <si>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</si>
  <si>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</si>
  <si>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</si>
  <si>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</si>
  <si>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</si>
  <si>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</si>
  <si>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</si>
  <si>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</si>
  <si>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</si>
  <si>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</si>
  <si>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</si>
  <si>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</si>
  <si>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</si>
  <si>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</si>
  <si>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</si>
  <si>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</si>
  <si>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</si>
  <si>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</si>
  <si>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</si>
  <si>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</si>
  <si>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</si>
  <si>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</si>
  <si>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</si>
  <si>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</si>
  <si>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</si>
  <si>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</si>
  <si>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</si>
  <si>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</si>
  <si>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</si>
  <si>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</si>
  <si>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</si>
  <si>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</si>
  <si>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</si>
  <si>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</si>
  <si>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</si>
  <si>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</si>
  <si>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</si>
  <si>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</si>
  <si>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</si>
  <si>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</si>
  <si>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</si>
  <si>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</si>
  <si>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</si>
  <si>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</si>
  <si>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</si>
  <si>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</si>
  <si>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</si>
  <si>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</si>
  <si>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</si>
  <si>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</si>
  <si>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</si>
  <si>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</si>
  <si>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</si>
  <si>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</si>
  <si>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</si>
  <si>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</si>
  <si>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</si>
  <si>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</si>
  <si>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</si>
  <si>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</si>
  <si>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</si>
  <si>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</si>
  <si>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</si>
  <si>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</si>
  <si>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</si>
  <si>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</si>
  <si>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</si>
  <si>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</si>
  <si>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</si>
  <si>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</si>
  <si>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</si>
  <si>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</si>
  <si>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</si>
  <si>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</si>
  <si>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</si>
  <si>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</si>
  <si>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</si>
  <si>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</si>
  <si>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</si>
  <si>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</si>
  <si>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</si>
  <si>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</si>
  <si>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</si>
  <si>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</si>
  <si>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</si>
  <si>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</si>
  <si>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</si>
  <si>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</si>
  <si>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</si>
  <si>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</si>
  <si>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</si>
  <si>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</si>
  <si>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</si>
  <si>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</si>
  <si>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</si>
  <si>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</si>
  <si>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</si>
  <si>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</si>
  <si>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</si>
  <si>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</si>
  <si>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</si>
  <si>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</si>
  <si>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</si>
  <si>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</si>
  <si>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</si>
  <si>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</si>
  <si>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</si>
  <si>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</si>
  <si>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</si>
  <si>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</si>
  <si>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</si>
  <si>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</si>
  <si>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</si>
  <si>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</si>
  <si>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</si>
  <si>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</si>
  <si>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</si>
  <si>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</si>
  <si>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</si>
  <si>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</si>
  <si>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</si>
  <si>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</si>
  <si>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</si>
  <si>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</si>
  <si>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</si>
  <si>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</si>
  <si>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</si>
  <si>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</si>
  <si>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</si>
  <si>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</si>
  <si>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</si>
  <si>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</si>
  <si>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</si>
  <si>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</si>
  <si>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</si>
  <si>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</si>
  <si>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</si>
  <si>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</si>
  <si>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</si>
  <si>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</si>
  <si>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</si>
  <si>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</si>
  <si>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</si>
  <si>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</si>
  <si>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</si>
  <si>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</si>
  <si>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</si>
  <si>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</si>
  <si>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</si>
  <si>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</si>
  <si>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</si>
  <si>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</si>
  <si>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</si>
  <si>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</si>
  <si>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</si>
  <si>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</si>
  <si>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</si>
  <si>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</si>
  <si>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</si>
  <si>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</si>
  <si>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</si>
  <si>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</si>
  <si>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</si>
  <si>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</si>
  <si>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</si>
  <si>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</si>
  <si>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</si>
  <si>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</si>
  <si>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</si>
  <si>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</si>
  <si>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</si>
  <si>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</si>
  <si>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</si>
  <si>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</si>
  <si>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</si>
  <si>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</si>
  <si>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</si>
  <si>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</si>
  <si>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</si>
  <si>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</si>
  <si>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</si>
  <si>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</si>
  <si>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</si>
  <si>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</si>
  <si>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</si>
  <si>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</si>
  <si>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</si>
  <si>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</si>
  <si>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</si>
  <si>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</si>
  <si>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</si>
  <si>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</si>
  <si>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</si>
  <si>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</si>
  <si>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</si>
  <si>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</si>
  <si>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</si>
  <si>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</si>
  <si>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</si>
  <si>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</si>
  <si>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</si>
  <si>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</si>
  <si>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</si>
  <si>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</si>
  <si>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</si>
  <si>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</si>
  <si>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</si>
  <si>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</si>
  <si>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</si>
  <si>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</si>
  <si>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</si>
  <si>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</si>
  <si>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</si>
  <si>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</si>
  <si>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</si>
  <si>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</si>
  <si>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</si>
  <si>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</si>
  <si>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</si>
  <si>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</si>
  <si>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</si>
  <si>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</si>
  <si>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</si>
  <si>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</si>
  <si>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</si>
  <si>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</si>
  <si>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</si>
  <si>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</si>
  <si>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</si>
  <si>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</si>
  <si>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</si>
  <si>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</si>
  <si>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</si>
  <si>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</si>
  <si>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</si>
  <si>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</si>
  <si>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</si>
  <si>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</si>
  <si>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</si>
  <si>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</si>
  <si>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</si>
  <si>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</si>
  <si>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</si>
  <si>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</si>
  <si>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</si>
  <si>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</si>
  <si>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</si>
  <si>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</si>
  <si>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</si>
  <si>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</si>
  <si>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</si>
  <si>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</si>
  <si>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</si>
  <si>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</si>
  <si>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</si>
  <si>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</si>
  <si>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</si>
  <si>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</si>
  <si>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</si>
  <si>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</si>
  <si>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</si>
  <si>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</si>
  <si>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</si>
  <si>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</si>
  <si>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</si>
  <si>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</si>
  <si>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</si>
  <si>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</si>
  <si>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</si>
  <si>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</si>
  <si>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</si>
  <si>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</si>
  <si>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</si>
  <si>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</si>
  <si>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</si>
  <si>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</si>
  <si>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</si>
  <si>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</si>
  <si>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</si>
  <si>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</si>
  <si>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</si>
  <si>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</si>
  <si>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</si>
  <si>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</si>
  <si>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</si>
  <si>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</si>
  <si>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</si>
  <si>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</si>
  <si>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</si>
  <si>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</si>
  <si>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</si>
  <si>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</si>
  <si>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</si>
  <si>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</si>
  <si>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</si>
  <si>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</si>
  <si>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</si>
  <si>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</si>
  <si>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</si>
  <si>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</si>
  <si>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</si>
  <si>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</si>
  <si>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</si>
  <si>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</si>
  <si>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</si>
  <si>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</si>
  <si>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</si>
  <si>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</si>
  <si>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</si>
  <si>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</si>
  <si>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</si>
  <si>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</si>
  <si>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</si>
  <si>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</si>
  <si>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</si>
  <si>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</si>
  <si>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</si>
  <si>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</si>
  <si>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</si>
  <si>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</si>
  <si>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</si>
  <si>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</si>
  <si>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</si>
  <si>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</si>
  <si>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</si>
  <si>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</si>
  <si>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</si>
  <si>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</si>
  <si>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</si>
  <si>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</si>
  <si>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</si>
  <si>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</si>
  <si>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</si>
  <si>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</si>
  <si>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</si>
  <si>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</si>
  <si>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</si>
  <si>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</si>
  <si>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</si>
  <si>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</si>
  <si>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</si>
  <si>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</si>
  <si>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</si>
  <si>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</si>
  <si>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</si>
  <si>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</si>
  <si>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</si>
  <si>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</si>
  <si>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</si>
  <si>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</si>
  <si>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</si>
  <si>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</si>
  <si>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</si>
  <si>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</si>
  <si>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</si>
  <si>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</si>
  <si>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</si>
  <si>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</si>
  <si>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</si>
  <si>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</si>
  <si>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</si>
  <si>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</si>
  <si>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</si>
  <si>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</si>
  <si>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</si>
  <si>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</si>
  <si>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</si>
  <si>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</si>
  <si>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</si>
  <si>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</si>
  <si>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</si>
  <si>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</si>
  <si>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</si>
  <si>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</si>
  <si>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</si>
  <si>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</si>
  <si>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</si>
  <si>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</si>
  <si>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</si>
  <si>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</si>
  <si>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</si>
  <si>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</si>
  <si>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</si>
  <si>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</si>
  <si>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</si>
  <si>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</si>
  <si>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</si>
  <si>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</si>
  <si>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</si>
  <si>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</si>
  <si>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</si>
  <si>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</si>
  <si>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</si>
  <si>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</si>
  <si>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</si>
  <si>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</si>
  <si>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</si>
  <si>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</si>
  <si>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</si>
  <si>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</si>
  <si>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</si>
  <si>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</si>
  <si>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</si>
  <si>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</si>
  <si>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</si>
  <si>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</si>
  <si>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</si>
  <si>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</si>
  <si>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</si>
  <si>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</si>
  <si>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</si>
  <si>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</si>
  <si>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</si>
  <si>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</si>
  <si>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</si>
  <si>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</si>
  <si>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</si>
  <si>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</si>
  <si>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</si>
  <si>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</si>
  <si>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</si>
  <si>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</si>
  <si>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</si>
  <si>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</si>
  <si>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</si>
  <si>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</si>
  <si>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</si>
  <si>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</si>
  <si>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</si>
  <si>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</si>
  <si>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</si>
  <si>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</si>
  <si>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</si>
  <si>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</si>
  <si>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</si>
  <si>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</si>
  <si>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</si>
  <si>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</si>
  <si>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</si>
  <si>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</si>
  <si>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</si>
  <si>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</si>
  <si>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</si>
  <si>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</si>
  <si>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</si>
  <si>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</si>
  <si>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</si>
  <si>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</si>
  <si>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</si>
  <si>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</si>
  <si>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</si>
  <si>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</si>
  <si>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</si>
  <si>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</si>
  <si>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</si>
  <si>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</si>
  <si>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</si>
  <si>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</si>
  <si>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</si>
  <si>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</si>
  <si>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</si>
  <si>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</si>
  <si>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</si>
  <si>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</si>
  <si>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</si>
  <si>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</si>
  <si>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</si>
  <si>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</si>
  <si>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</si>
  <si>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</si>
  <si>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</si>
  <si>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</si>
  <si>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</si>
  <si>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</si>
  <si>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</si>
  <si>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</si>
  <si>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</si>
  <si>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</si>
  <si>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</si>
  <si>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</si>
  <si>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</si>
  <si>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</si>
  <si>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</si>
  <si>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</si>
  <si>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</si>
  <si>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</si>
  <si>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</si>
  <si>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</si>
  <si>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</si>
  <si>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</si>
  <si>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</si>
  <si>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</si>
  <si>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</si>
  <si>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</si>
  <si>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</si>
  <si>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</si>
  <si>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</si>
  <si>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</si>
  <si>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</si>
  <si>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</si>
  <si>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</si>
  <si>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</si>
  <si>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</si>
  <si>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</si>
  <si>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</si>
  <si>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</si>
  <si>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</si>
  <si>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</si>
  <si>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</si>
  <si>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</si>
  <si>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</si>
  <si>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</si>
  <si>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</si>
  <si>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</si>
  <si>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</si>
  <si>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</si>
  <si>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</si>
  <si>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</si>
  <si>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</si>
  <si>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</si>
  <si>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</si>
  <si>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</si>
  <si>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</si>
  <si>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</si>
  <si>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</si>
  <si>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</si>
  <si>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</si>
  <si>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</si>
  <si>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</si>
  <si>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</si>
  <si>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</si>
  <si>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</si>
  <si>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</si>
  <si>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</si>
  <si>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</si>
  <si>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</si>
  <si>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</si>
  <si>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</si>
  <si>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</si>
  <si>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</si>
  <si>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</si>
  <si>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</si>
  <si>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</si>
  <si>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</si>
  <si>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</si>
  <si>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</si>
  <si>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</si>
  <si>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</si>
  <si>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</si>
  <si>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</si>
  <si>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</si>
  <si>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</si>
  <si>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</si>
  <si>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</si>
  <si>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</si>
  <si>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</si>
  <si>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</si>
  <si>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</si>
  <si>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</si>
  <si>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</si>
  <si>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</si>
  <si>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</si>
  <si>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</si>
  <si>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</si>
  <si>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</si>
  <si>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</si>
  <si>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</si>
  <si>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</si>
  <si>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</si>
  <si>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</si>
  <si>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</si>
  <si>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</si>
  <si>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</si>
  <si>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</si>
  <si>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</si>
  <si>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</si>
  <si>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</si>
  <si>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</si>
  <si>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</si>
  <si>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</si>
  <si>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</si>
  <si>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</si>
  <si>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</si>
  <si>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</si>
  <si>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</si>
  <si>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</si>
  <si>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</si>
  <si>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</si>
  <si>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</si>
  <si>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</si>
  <si>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</si>
  <si>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</si>
  <si>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</si>
  <si>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</si>
  <si>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</si>
  <si>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</si>
  <si>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</si>
  <si>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</si>
  <si>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</si>
  <si>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</si>
  <si>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</si>
  <si>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</si>
  <si>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</si>
  <si>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</si>
  <si>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</si>
  <si>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</si>
  <si>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</si>
  <si>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</si>
  <si>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</si>
  <si>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</si>
  <si>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</si>
  <si>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</si>
  <si>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</si>
  <si>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</si>
  <si>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</si>
  <si>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</si>
  <si>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</si>
  <si>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</si>
  <si>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</si>
  <si>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</si>
  <si>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</si>
  <si>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</si>
  <si>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</si>
  <si>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</si>
  <si>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</si>
  <si>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</si>
  <si>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</si>
  <si>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</si>
  <si>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</si>
  <si>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</si>
  <si>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</si>
  <si>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</si>
  <si>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</si>
  <si>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</si>
  <si>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</si>
  <si>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</si>
  <si>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</si>
  <si>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</si>
  <si>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</si>
  <si>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</si>
  <si>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</si>
  <si>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</si>
  <si>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</si>
  <si>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</si>
  <si>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</si>
  <si>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</si>
  <si>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</si>
  <si>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</si>
  <si>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</si>
  <si>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</si>
  <si>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</si>
  <si>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</si>
  <si>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</si>
  <si>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</si>
  <si>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</si>
  <si>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</si>
  <si>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</si>
  <si>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</si>
  <si>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</si>
  <si>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</si>
  <si>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</si>
  <si>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</si>
  <si>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</si>
  <si>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</si>
  <si>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</si>
  <si>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</si>
  <si>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</si>
  <si>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</si>
  <si>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</si>
  <si>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</si>
  <si>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</si>
  <si>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</si>
  <si>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</si>
  <si>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</si>
  <si>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</si>
  <si>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</si>
  <si>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</si>
  <si>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</si>
  <si>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</si>
  <si>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</si>
  <si>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</si>
  <si>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</si>
  <si>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</si>
  <si>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</si>
  <si>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</si>
  <si>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</si>
  <si>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</si>
  <si>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</si>
  <si>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</si>
  <si>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</si>
  <si>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</si>
  <si>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</si>
  <si>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</si>
  <si>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</si>
  <si>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</si>
  <si>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</si>
  <si>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</si>
  <si>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</si>
  <si>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</si>
  <si>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</si>
  <si>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</si>
  <si>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</si>
  <si>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</si>
  <si>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</si>
  <si>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</si>
  <si>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</si>
  <si>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</si>
  <si>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</si>
  <si>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</si>
  <si>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</si>
  <si>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</si>
  <si>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</si>
  <si>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</si>
  <si>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</si>
  <si>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</si>
  <si>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</si>
  <si>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</si>
  <si>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</si>
  <si>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</si>
  <si>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</si>
  <si>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</si>
  <si>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</si>
  <si>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</si>
  <si>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</si>
  <si>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</si>
  <si>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</si>
  <si>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</si>
  <si>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</si>
  <si>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</si>
  <si>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</si>
  <si>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</si>
  <si>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</si>
  <si>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</si>
  <si>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</si>
  <si>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</si>
  <si>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</si>
  <si>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</si>
  <si>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</si>
  <si>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</si>
  <si>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</si>
  <si>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</si>
  <si>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</si>
  <si>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</si>
  <si>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</si>
  <si>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</si>
  <si>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</si>
  <si>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</si>
  <si>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</si>
  <si>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</si>
  <si>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</si>
  <si>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</si>
  <si>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</si>
  <si>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</si>
  <si>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</si>
  <si>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</si>
  <si>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</si>
  <si>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</si>
  <si>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</si>
  <si>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</si>
  <si>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</si>
  <si>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</si>
  <si>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</si>
  <si>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</si>
  <si>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</si>
  <si>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</si>
  <si>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</si>
  <si>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</si>
  <si>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</si>
  <si>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</si>
  <si>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</si>
  <si>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</si>
  <si>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</si>
  <si>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</si>
  <si>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</si>
  <si>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</si>
  <si>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</si>
  <si>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</si>
  <si>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</si>
  <si>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</si>
  <si>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</si>
  <si>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</si>
  <si>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</si>
  <si>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</si>
  <si>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</si>
  <si>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</si>
  <si>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</si>
  <si>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</si>
  <si>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</si>
  <si>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</si>
  <si>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</si>
  <si>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</si>
  <si>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</si>
  <si>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</si>
  <si>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</si>
  <si>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</si>
  <si>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</si>
  <si>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</si>
  <si>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</si>
  <si>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</si>
  <si>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</si>
  <si>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</si>
  <si>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</si>
  <si>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</si>
  <si>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</si>
  <si>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</si>
  <si>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</si>
  <si>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</si>
  <si>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</si>
  <si>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</si>
  <si>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</si>
  <si>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</si>
  <si>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</si>
  <si>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</si>
  <si>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</si>
  <si>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</si>
  <si>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</si>
  <si>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</si>
  <si>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</si>
  <si>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</si>
  <si>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</si>
  <si>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</si>
  <si>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</si>
  <si>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</si>
  <si>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</si>
  <si>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</si>
  <si>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</si>
  <si>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</si>
  <si>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</si>
  <si>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</si>
  <si>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</si>
  <si>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</si>
  <si>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</si>
  <si>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</si>
  <si>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</si>
  <si>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</si>
  <si>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</si>
  <si>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</si>
  <si>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</si>
  <si>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</si>
  <si>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</si>
  <si>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</si>
  <si>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</si>
  <si>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</si>
  <si>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</si>
  <si>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</si>
  <si>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</si>
  <si>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</si>
  <si>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</si>
  <si>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</si>
  <si>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</si>
  <si>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</si>
  <si>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</si>
  <si>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</si>
  <si>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</si>
  <si>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</si>
  <si>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</si>
  <si>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</si>
  <si>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</si>
  <si>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</si>
  <si>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</si>
  <si>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</si>
  <si>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</si>
  <si>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</si>
  <si>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</si>
  <si>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</si>
  <si>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</si>
  <si>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</si>
  <si>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</si>
  <si>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</si>
  <si>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</si>
  <si>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</si>
  <si>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</si>
  <si>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</si>
  <si>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</si>
  <si>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</si>
  <si>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</si>
  <si>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</si>
  <si>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</si>
  <si>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</si>
  <si>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</si>
  <si>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</si>
  <si>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</si>
  <si>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</si>
  <si>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</si>
  <si>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</si>
  <si>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</si>
  <si>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</si>
  <si>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</si>
  <si>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</si>
  <si>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</si>
  <si>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</si>
  <si>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</si>
  <si>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</si>
  <si>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</si>
  <si>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</si>
  <si>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</si>
  <si>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</si>
  <si>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</si>
  <si>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</si>
  <si>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</si>
  <si>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</si>
  <si>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</si>
  <si>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</si>
  <si>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</si>
  <si>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</si>
  <si>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</si>
  <si>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</si>
  <si>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</si>
  <si>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</si>
  <si>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</si>
  <si>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</si>
  <si>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</si>
  <si>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</si>
  <si>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</si>
  <si>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</si>
  <si>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</si>
  <si>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</si>
  <si>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</si>
  <si>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</si>
  <si>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</si>
  <si>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</si>
  <si>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</si>
  <si>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</si>
  <si>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</si>
  <si>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</si>
  <si>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</si>
  <si>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</si>
  <si>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</si>
  <si>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</si>
  <si>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</si>
  <si>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</si>
  <si>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</si>
  <si>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</si>
  <si>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</si>
  <si>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</si>
  <si>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</si>
  <si>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</si>
  <si>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</si>
  <si>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</si>
  <si>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</si>
  <si>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</si>
  <si>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</si>
  <si>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</si>
  <si>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</si>
  <si>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</si>
  <si>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</si>
  <si>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</si>
  <si>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</si>
  <si>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</si>
  <si>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</si>
  <si>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</si>
  <si>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</si>
  <si>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</si>
  <si>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</si>
  <si>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</si>
  <si>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</si>
  <si>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</si>
  <si>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</si>
  <si>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</si>
  <si>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</si>
  <si>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</si>
  <si>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</si>
  <si>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</si>
  <si>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</si>
  <si>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</si>
  <si>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</si>
  <si>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</si>
  <si>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</si>
  <si>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</si>
  <si>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</si>
  <si>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</si>
  <si>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</si>
  <si>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</si>
  <si>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</si>
  <si>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</si>
  <si>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</si>
  <si>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</si>
  <si>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</si>
  <si>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</si>
  <si>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</si>
  <si>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</si>
  <si>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</si>
  <si>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</si>
  <si>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</si>
  <si>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</si>
  <si>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</si>
  <si>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</si>
  <si>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</si>
  <si>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</si>
  <si>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</si>
  <si>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</si>
  <si>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</si>
  <si>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</si>
  <si>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</si>
  <si>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</si>
  <si>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</si>
  <si>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</si>
  <si>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</si>
  <si>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</si>
  <si>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</si>
  <si>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</si>
  <si>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</si>
  <si>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</si>
  <si>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</si>
  <si>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</si>
  <si>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</si>
  <si>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</si>
  <si>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</si>
  <si>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</si>
  <si>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</si>
  <si>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</si>
  <si>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</si>
  <si>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</si>
  <si>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</si>
  <si>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</si>
  <si>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</si>
  <si>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</si>
  <si>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</si>
  <si>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</si>
  <si>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</si>
  <si>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</si>
  <si>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</si>
  <si>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</si>
  <si>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</si>
  <si>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</si>
  <si>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</si>
  <si>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</si>
  <si>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</si>
  <si>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</si>
  <si>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</si>
  <si>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</si>
  <si>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</si>
  <si>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</si>
  <si>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</si>
  <si>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</si>
  <si>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</si>
  <si>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</si>
  <si>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</si>
  <si>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</si>
  <si>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</si>
  <si>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</si>
  <si>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</si>
  <si>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</si>
  <si>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</si>
  <si>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</si>
  <si>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</si>
  <si>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</si>
  <si>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</si>
  <si>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</si>
  <si>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</si>
  <si>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</si>
  <si>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</si>
  <si>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</si>
  <si>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</si>
  <si>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</si>
  <si>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</si>
  <si>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</si>
  <si>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</si>
  <si>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</si>
  <si>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</si>
  <si>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</si>
  <si>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</si>
  <si>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</si>
  <si>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</si>
  <si>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</si>
  <si>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</si>
  <si>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</si>
  <si>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</si>
  <si>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</si>
  <si>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</si>
  <si>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</si>
  <si>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</si>
  <si>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</si>
  <si>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</si>
  <si>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</si>
  <si>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</si>
  <si>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</si>
  <si>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</si>
  <si>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</si>
  <si>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</si>
  <si>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</si>
  <si>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</si>
  <si>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</si>
  <si>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</si>
  <si>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</si>
  <si>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</si>
  <si>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</si>
  <si>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</si>
  <si>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</si>
  <si>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</si>
  <si>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</si>
  <si>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</si>
  <si>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</si>
  <si>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</si>
  <si>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</si>
  <si>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</si>
  <si>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</si>
  <si>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</si>
  <si>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</si>
  <si>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</si>
  <si>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</si>
  <si>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</si>
  <si>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</si>
  <si>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</si>
  <si>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</si>
  <si>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</si>
  <si>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</si>
  <si>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</si>
  <si>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</si>
  <si>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</si>
  <si>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</si>
  <si>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</si>
  <si>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</si>
  <si>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</si>
  <si>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</si>
  <si>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</si>
  <si>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</si>
  <si>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</si>
  <si>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</si>
  <si>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</si>
  <si>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</si>
  <si>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</si>
  <si>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</si>
  <si>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</si>
  <si>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</si>
  <si>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</si>
  <si>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</si>
  <si>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</si>
  <si>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</si>
  <si>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</si>
  <si>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</si>
  <si>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</si>
  <si>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</si>
  <si>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</si>
  <si>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</si>
  <si>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</si>
  <si>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</si>
  <si>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</si>
  <si>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</si>
  <si>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</si>
  <si>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</si>
  <si>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</si>
  <si>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</si>
  <si>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</si>
  <si>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</si>
  <si>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</si>
  <si>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</si>
  <si>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</si>
  <si>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</si>
  <si>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</si>
  <si>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</si>
  <si>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</si>
  <si>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</si>
  <si>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</si>
  <si>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</si>
  <si>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</si>
  <si>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</si>
  <si>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</si>
  <si>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</si>
  <si>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</si>
  <si>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</si>
  <si>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</si>
  <si>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</si>
  <si>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</si>
  <si>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</si>
  <si>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</si>
  <si>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</si>
  <si>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</si>
  <si>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</si>
  <si>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</si>
  <si>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</si>
  <si>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</si>
  <si>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</si>
  <si>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</si>
  <si>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</si>
  <si>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</si>
  <si>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</si>
  <si>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</si>
  <si>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</si>
  <si>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</si>
  <si>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</si>
  <si>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</si>
  <si>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</si>
  <si>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</si>
  <si>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</si>
  <si>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</si>
  <si>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</si>
  <si>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</si>
  <si>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</si>
  <si>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</si>
  <si>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</si>
  <si>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</si>
  <si>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</si>
  <si>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</si>
  <si>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</si>
  <si>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</si>
  <si>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</si>
  <si>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</si>
  <si>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</si>
  <si>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</si>
  <si>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</si>
  <si>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</si>
  <si>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</si>
  <si>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</si>
  <si>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</si>
  <si>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</si>
  <si>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</si>
  <si>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</si>
  <si>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</si>
  <si>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</si>
  <si>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</si>
  <si>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</si>
  <si>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</si>
  <si>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</si>
  <si>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</si>
  <si>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</si>
  <si>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</si>
  <si>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</si>
  <si>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</si>
  <si>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</si>
  <si>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</si>
  <si>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</si>
  <si>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</si>
  <si>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</si>
  <si>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</si>
  <si>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</si>
  <si>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</si>
  <si>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</si>
  <si>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</si>
  <si>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</si>
  <si>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</si>
  <si>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</si>
  <si>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</si>
  <si>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</si>
  <si>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</si>
  <si>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</si>
  <si>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</si>
  <si>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</si>
  <si>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</si>
  <si>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</si>
  <si>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</si>
  <si>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</si>
  <si>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</si>
  <si>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</si>
  <si>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</si>
  <si>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</si>
  <si>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</si>
  <si>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</si>
  <si>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</si>
  <si>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</si>
  <si>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</si>
  <si>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</si>
  <si>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</si>
  <si>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</si>
  <si>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</si>
  <si>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</si>
  <si>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</si>
  <si>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</si>
  <si>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</si>
  <si>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</si>
  <si>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</si>
  <si>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</si>
  <si>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</si>
  <si>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</si>
  <si>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</si>
  <si>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</si>
  <si>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</si>
  <si>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</si>
  <si>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</si>
  <si>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</si>
  <si>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</si>
  <si>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</si>
  <si>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</si>
  <si>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</si>
  <si>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</si>
  <si>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</si>
  <si>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</si>
  <si>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</si>
  <si>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</si>
  <si>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</si>
  <si>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</si>
  <si>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</si>
  <si>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</si>
  <si>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</si>
  <si>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</si>
  <si>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</si>
  <si>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</si>
  <si>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</si>
  <si>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</si>
  <si>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</si>
  <si>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</si>
  <si>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</si>
  <si>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</si>
  <si>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</si>
  <si>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</si>
  <si>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</si>
  <si>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</si>
  <si>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</si>
  <si>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</si>
  <si>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</si>
  <si>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</si>
  <si>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</si>
  <si>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</si>
  <si>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</si>
  <si>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</si>
  <si>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</si>
  <si>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</si>
  <si>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</si>
  <si>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</si>
  <si>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</si>
  <si>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</si>
  <si>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</si>
  <si>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</si>
  <si>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</si>
  <si>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</si>
  <si>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</si>
  <si>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</si>
  <si>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</si>
  <si>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</si>
  <si>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</si>
  <si>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</si>
  <si>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</si>
  <si>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</si>
  <si>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</si>
  <si>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</si>
  <si>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</si>
  <si>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</si>
  <si>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</si>
  <si>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</si>
  <si>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</si>
  <si>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</si>
  <si>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</si>
  <si>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</si>
  <si>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</si>
  <si>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</si>
  <si>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</si>
  <si>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</si>
  <si>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</si>
  <si>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</si>
  <si>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</si>
  <si>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</si>
  <si>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</si>
  <si>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</si>
  <si>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</si>
  <si>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</si>
  <si>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</si>
  <si>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</si>
  <si>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</si>
  <si>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</si>
  <si>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</si>
  <si>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</si>
  <si>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</si>
  <si>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</si>
  <si>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</si>
  <si>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</si>
  <si>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</si>
  <si>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</si>
  <si>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</si>
  <si>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</si>
  <si>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</si>
  <si>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</si>
  <si>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</si>
  <si>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</si>
  <si>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</si>
  <si>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</si>
  <si>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</si>
  <si>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</si>
  <si>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</si>
  <si>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</si>
  <si>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</si>
  <si>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</si>
  <si>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</si>
  <si>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</si>
  <si>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</si>
  <si>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</si>
  <si>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</si>
  <si>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</si>
  <si>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</si>
  <si>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</si>
  <si>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</si>
  <si>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</si>
  <si>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</si>
  <si>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</si>
  <si>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</si>
  <si>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</si>
  <si>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</si>
  <si>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</si>
  <si>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</si>
  <si>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</si>
  <si>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</si>
  <si>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</si>
  <si>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</si>
  <si>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</si>
  <si>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</si>
  <si>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</si>
  <si>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</si>
  <si>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</si>
  <si>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</si>
  <si>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</si>
  <si>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</si>
  <si>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</si>
  <si>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</si>
  <si>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</si>
  <si>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</si>
  <si>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</si>
  <si>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</si>
  <si>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</si>
  <si>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</si>
  <si>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</si>
  <si>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</si>
  <si>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</si>
  <si>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</si>
  <si>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</si>
  <si>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</si>
  <si>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</si>
  <si>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</si>
  <si>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</si>
  <si>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</si>
  <si>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</si>
  <si>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</si>
  <si>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</si>
  <si>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</si>
  <si>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</si>
  <si>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</si>
  <si>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</si>
  <si>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</si>
  <si>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</si>
  <si>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</si>
  <si>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</si>
  <si>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</si>
  <si>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</si>
  <si>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</si>
  <si>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</si>
  <si>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</si>
  <si>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</si>
  <si>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</si>
  <si>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</si>
  <si>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</si>
  <si>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</si>
  <si>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</si>
  <si>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</si>
  <si>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</si>
  <si>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</si>
  <si>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</si>
  <si>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</si>
  <si>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</si>
  <si>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</si>
  <si>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</si>
  <si>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</si>
  <si>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</si>
  <si>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</si>
  <si>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</si>
  <si>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</si>
  <si>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</si>
  <si>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</si>
  <si>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</si>
  <si>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</si>
  <si>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</si>
  <si>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</si>
  <si>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</si>
  <si>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</si>
  <si>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</si>
  <si>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</si>
  <si>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</si>
  <si>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</si>
  <si>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</si>
  <si>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</si>
  <si>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</si>
  <si>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</si>
  <si>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</si>
  <si>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</si>
  <si>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</si>
  <si>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</si>
  <si>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</si>
  <si>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</si>
  <si>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</si>
  <si>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</si>
  <si>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</si>
  <si>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</si>
  <si>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</si>
  <si>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</si>
  <si>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</si>
  <si>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</si>
  <si>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</si>
  <si>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</si>
  <si>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</si>
  <si>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</si>
  <si>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</si>
  <si>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</si>
  <si>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</si>
  <si>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</si>
  <si>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</si>
  <si>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</si>
  <si>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</si>
  <si>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</si>
  <si>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</si>
  <si>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</si>
  <si>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</si>
  <si>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</si>
  <si>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</si>
  <si>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</si>
  <si>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</si>
  <si>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</si>
  <si>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</si>
  <si>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</si>
  <si>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</si>
  <si>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</si>
  <si>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</si>
  <si>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</si>
  <si>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</si>
  <si>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</si>
  <si>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</si>
  <si>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</si>
  <si>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</si>
  <si>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</si>
  <si>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</si>
  <si>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</si>
  <si>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</si>
  <si>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</si>
  <si>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</si>
  <si>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</si>
  <si>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</si>
  <si>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</si>
  <si>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</si>
  <si>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</si>
  <si>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</si>
  <si>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</si>
  <si>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</si>
  <si>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</si>
  <si>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</si>
  <si>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</si>
  <si>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</si>
  <si>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</si>
  <si>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</si>
  <si>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</si>
  <si>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</si>
  <si>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</si>
  <si>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</si>
  <si>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</si>
  <si>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</si>
  <si>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</si>
  <si>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</si>
  <si>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</si>
  <si>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</si>
  <si>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</si>
  <si>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</si>
  <si>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</si>
  <si>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</si>
  <si>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</si>
  <si>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</si>
  <si>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</si>
  <si>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</si>
  <si>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</si>
  <si>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</si>
  <si>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</si>
  <si>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</si>
  <si>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</si>
  <si>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</si>
  <si>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</si>
  <si>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</si>
  <si>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</si>
  <si>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</si>
  <si>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</si>
  <si>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</si>
  <si>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</si>
  <si>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</si>
  <si>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</si>
  <si>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</si>
  <si>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</si>
  <si>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</si>
  <si>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</si>
  <si>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</si>
  <si>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</si>
  <si>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</si>
  <si>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</si>
  <si>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</si>
  <si>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</si>
  <si>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</si>
  <si>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</si>
  <si>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</si>
  <si>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</si>
  <si>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</si>
  <si>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</si>
  <si>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</si>
  <si>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</si>
  <si>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</si>
  <si>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</si>
  <si>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</si>
  <si>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</si>
  <si>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</si>
  <si>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</si>
  <si>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</si>
  <si>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</si>
  <si>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</si>
  <si>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</si>
  <si>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</si>
  <si>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</si>
  <si>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</si>
  <si>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</si>
  <si>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</si>
  <si>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</si>
  <si>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</si>
  <si>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</si>
  <si>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</si>
  <si>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</si>
  <si>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</si>
  <si>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</si>
  <si>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</si>
  <si>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</si>
  <si>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</si>
  <si>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</si>
  <si>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</si>
  <si>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</si>
  <si>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</si>
  <si>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</si>
  <si>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</si>
  <si>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</si>
  <si>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</si>
  <si>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</si>
  <si>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</si>
  <si>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</si>
  <si>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</si>
  <si>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</si>
  <si>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</si>
  <si>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</si>
  <si>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</si>
  <si>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</si>
  <si>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</si>
  <si>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</si>
  <si>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</si>
  <si>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</si>
  <si>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</si>
  <si>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</si>
  <si>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</si>
  <si>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</si>
  <si>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</si>
  <si>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</si>
  <si>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</si>
  <si>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</si>
  <si>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</si>
  <si>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</si>
  <si>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</si>
  <si>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</si>
  <si>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</si>
  <si>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</si>
  <si>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</si>
  <si>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</si>
  <si>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</si>
  <si>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</si>
  <si>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</si>
  <si>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</si>
  <si>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</si>
  <si>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</si>
  <si>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</si>
  <si>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</si>
  <si>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</si>
  <si>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</si>
  <si>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</si>
  <si>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</si>
  <si>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</si>
  <si>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</si>
  <si>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</si>
  <si>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</si>
  <si>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</si>
  <si>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</si>
  <si>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</si>
  <si>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</si>
  <si>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</si>
  <si>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</si>
  <si>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</si>
  <si>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</si>
  <si>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</si>
  <si>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</si>
  <si>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</si>
  <si>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</si>
  <si>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</si>
  <si>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</si>
  <si>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</si>
  <si>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</si>
  <si>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</si>
  <si>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</si>
  <si>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</si>
  <si>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</si>
  <si>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</si>
  <si>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</si>
  <si>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</si>
  <si>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</si>
  <si>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</si>
  <si>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</si>
  <si>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</si>
  <si>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</si>
  <si>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</si>
  <si>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</si>
  <si>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</si>
  <si>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</si>
  <si>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</si>
  <si>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</si>
  <si>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</si>
  <si>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</si>
  <si>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</si>
  <si>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</si>
  <si>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</si>
  <si>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</si>
  <si>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</si>
  <si>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</si>
  <si>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</si>
  <si>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</si>
  <si>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</si>
  <si>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</si>
  <si>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</si>
  <si>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</si>
  <si>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</si>
  <si>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</si>
  <si>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</si>
  <si>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</si>
  <si>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</si>
  <si>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</si>
  <si>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</si>
  <si>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</si>
  <si>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</si>
  <si>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</si>
  <si>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</si>
  <si>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</si>
  <si>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</si>
  <si>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</si>
  <si>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</si>
  <si>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</si>
  <si>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</si>
  <si>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</si>
  <si>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</si>
  <si>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</si>
  <si>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</si>
  <si>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</si>
  <si>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</si>
  <si>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</si>
  <si>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</si>
  <si>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</si>
  <si>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</si>
  <si>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</si>
  <si>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</si>
  <si>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</si>
  <si>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</si>
  <si>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</si>
  <si>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</si>
  <si>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</si>
  <si>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</si>
  <si>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</si>
  <si>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</si>
  <si>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</si>
  <si>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</si>
  <si>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</si>
  <si>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</si>
  <si>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</si>
  <si>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</si>
  <si>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</si>
  <si>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</si>
  <si>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</si>
  <si>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</si>
  <si>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</si>
  <si>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</si>
  <si>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</si>
  <si>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</si>
  <si>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</si>
  <si>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</si>
  <si>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</si>
  <si>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</si>
  <si>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</si>
  <si>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</si>
  <si>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</si>
  <si>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</si>
  <si>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</si>
  <si>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</si>
  <si>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</si>
  <si>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</si>
  <si>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</si>
  <si>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</si>
  <si>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</si>
  <si>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</si>
  <si>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</si>
  <si>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</si>
  <si>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</si>
  <si>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</si>
  <si>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</si>
  <si>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</si>
  <si>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</si>
  <si>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</si>
  <si>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</si>
  <si>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</si>
  <si>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</si>
  <si>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</si>
  <si>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</si>
  <si>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</si>
  <si>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</si>
  <si>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</si>
  <si>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</si>
  <si>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</si>
  <si>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</si>
  <si>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</si>
  <si>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</si>
  <si>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</si>
  <si>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</si>
  <si>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</si>
  <si>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</si>
  <si>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</si>
  <si>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</si>
  <si>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</si>
  <si>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</si>
  <si>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</si>
  <si>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</si>
  <si>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</si>
  <si>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</si>
  <si>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</si>
  <si>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</si>
  <si>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</si>
  <si>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</si>
  <si>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</si>
  <si>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</si>
  <si>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</si>
  <si>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</si>
  <si>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</si>
  <si>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</si>
  <si>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</si>
  <si>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</si>
  <si>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</si>
  <si>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</si>
  <si>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</si>
  <si>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</si>
  <si>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</si>
  <si>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</si>
  <si>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</si>
  <si>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</si>
  <si>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</si>
  <si>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</si>
  <si>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</si>
  <si>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</si>
  <si>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</si>
  <si>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</si>
  <si>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</si>
  <si>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</si>
  <si>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</si>
  <si>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</si>
  <si>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</si>
  <si>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</si>
  <si>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</si>
  <si>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</si>
  <si>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</si>
  <si>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</si>
  <si>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</si>
  <si>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</si>
  <si>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</si>
  <si>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</si>
  <si>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</si>
  <si>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</si>
  <si>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</si>
  <si>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</si>
  <si>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</si>
  <si>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</si>
  <si>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</si>
  <si>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</si>
  <si>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</si>
  <si>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</si>
  <si>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</si>
  <si>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</si>
  <si>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</si>
  <si>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</si>
  <si>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</si>
  <si>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</si>
  <si>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</si>
  <si>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</si>
  <si>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</si>
  <si>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</si>
  <si>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</si>
  <si>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</si>
  <si>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</si>
  <si>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</si>
  <si>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</si>
  <si>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</si>
  <si>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</si>
  <si>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</si>
  <si>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</si>
  <si>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</si>
  <si>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</si>
  <si>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</si>
  <si>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</si>
  <si>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</si>
  <si>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</si>
  <si>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</si>
  <si>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</si>
  <si>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</si>
  <si>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</si>
  <si>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</si>
  <si>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</si>
  <si>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</si>
  <si>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</si>
  <si>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</si>
  <si>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</si>
  <si>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</si>
  <si>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</si>
  <si>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</si>
  <si>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</si>
  <si>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</si>
  <si>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</si>
  <si>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</si>
  <si>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</si>
  <si>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</si>
  <si>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</si>
  <si>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</si>
  <si>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</si>
  <si>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</si>
  <si>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</si>
  <si>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</si>
  <si>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</si>
  <si>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</si>
  <si>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</si>
  <si>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</si>
  <si>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</si>
  <si>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</si>
  <si>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</si>
  <si>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</si>
  <si>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</si>
  <si>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</si>
  <si>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</si>
  <si>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</si>
  <si>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</si>
  <si>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</si>
  <si>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</si>
  <si>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</si>
  <si>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</si>
  <si>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</si>
  <si>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</si>
  <si>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</si>
  <si>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</si>
  <si>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</si>
  <si>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</si>
  <si>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</si>
  <si>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</si>
  <si>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</si>
  <si>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</si>
  <si>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</si>
  <si>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</si>
  <si>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</si>
  <si>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</si>
  <si>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</si>
  <si>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</si>
  <si>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</si>
  <si>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</si>
  <si>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</si>
  <si>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</si>
  <si>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</si>
  <si>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</si>
  <si>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</si>
  <si>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</si>
  <si>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</si>
  <si>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</si>
  <si>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</si>
  <si>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</si>
  <si>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</si>
  <si>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</si>
  <si>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</si>
  <si>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</si>
  <si>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</si>
  <si>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</si>
  <si>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</si>
  <si>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</si>
  <si>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</si>
  <si>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</si>
  <si>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</si>
  <si>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</si>
  <si>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</si>
  <si>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</si>
  <si>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</si>
  <si>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</si>
  <si>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</si>
  <si>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</si>
  <si>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</si>
  <si>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</si>
  <si>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</si>
  <si>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</si>
  <si>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</si>
  <si>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</si>
  <si>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</si>
  <si>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</si>
  <si>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</si>
  <si>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</si>
  <si>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</si>
  <si>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</si>
  <si>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</si>
  <si>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</si>
  <si>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</si>
  <si>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</si>
  <si>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</si>
  <si>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</si>
  <si>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</si>
  <si>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</si>
  <si>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</si>
  <si>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</si>
  <si>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</si>
  <si>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</si>
  <si>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</si>
  <si>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</si>
  <si>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</si>
  <si>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</si>
  <si>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</si>
  <si>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</si>
  <si>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</si>
  <si>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</si>
  <si>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</si>
  <si>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</si>
  <si>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</si>
  <si>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</si>
  <si>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</si>
  <si>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</si>
  <si>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</si>
  <si>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</si>
  <si>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</si>
  <si>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</si>
  <si>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</si>
  <si>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</si>
  <si>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</si>
  <si>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</si>
  <si>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</si>
  <si>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</si>
  <si>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</si>
  <si>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</si>
  <si>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</si>
  <si>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</si>
  <si>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</si>
  <si>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</si>
  <si>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</si>
  <si>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</si>
  <si>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</si>
  <si>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</si>
  <si>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</si>
  <si>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</si>
  <si>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</si>
  <si>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</si>
  <si>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</si>
  <si>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</si>
  <si>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</si>
  <si>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</si>
  <si>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</si>
  <si>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</si>
  <si>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</si>
  <si>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</si>
  <si>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</si>
  <si>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</si>
  <si>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</si>
  <si>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</si>
  <si>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</si>
  <si>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</si>
  <si>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</si>
  <si>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</si>
  <si>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</si>
  <si>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</si>
  <si>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</si>
  <si>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</si>
  <si>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</si>
  <si>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</si>
  <si>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</si>
  <si>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</si>
  <si>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</si>
  <si>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</si>
  <si>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</si>
  <si>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</si>
  <si>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</si>
  <si>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</si>
  <si>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</si>
  <si>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</si>
  <si>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</si>
  <si>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</si>
  <si>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</si>
  <si>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</si>
  <si>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</si>
  <si>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</si>
  <si>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</si>
  <si>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</si>
  <si>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</si>
  <si>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</si>
  <si>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</si>
  <si>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</si>
  <si>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</si>
  <si>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</si>
  <si>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</si>
  <si>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</si>
  <si>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</si>
  <si>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</si>
  <si>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</si>
  <si>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</si>
  <si>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</si>
  <si>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</si>
  <si>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</si>
  <si>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</si>
  <si>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</si>
  <si>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</si>
  <si>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</si>
  <si>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</si>
  <si>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</si>
  <si>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</si>
  <si>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</si>
  <si>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</si>
  <si>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</si>
  <si>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</si>
  <si>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</si>
  <si>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</si>
  <si>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</si>
  <si>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</si>
  <si>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</si>
  <si>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</si>
  <si>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</si>
  <si>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</si>
  <si>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</si>
  <si>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</si>
  <si>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</si>
  <si>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</si>
  <si>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</si>
  <si>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</si>
  <si>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</si>
  <si>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</si>
  <si>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</si>
  <si>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</si>
  <si>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</si>
  <si>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</si>
  <si>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</si>
  <si>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</si>
  <si>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</si>
  <si>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</si>
  <si>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</si>
  <si>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</si>
  <si>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</si>
  <si>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</si>
  <si>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</si>
  <si>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</si>
  <si>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</si>
  <si>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</si>
  <si>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</si>
  <si>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</si>
  <si>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</si>
  <si>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</si>
  <si>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</si>
  <si>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</si>
  <si>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</si>
  <si>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</si>
  <si>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</si>
  <si>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</si>
  <si>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</si>
  <si>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</si>
  <si>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</si>
  <si>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</si>
  <si>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</si>
  <si>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</si>
  <si>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</si>
  <si>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</si>
  <si>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</si>
  <si>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</si>
  <si>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</si>
  <si>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</si>
  <si>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</si>
  <si>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</si>
  <si>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</si>
  <si>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</si>
  <si>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</si>
  <si>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</si>
  <si>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</si>
  <si>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</si>
  <si>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</si>
  <si>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</si>
  <si>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</si>
  <si>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</si>
  <si>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</si>
  <si>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</si>
  <si>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</si>
  <si>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</si>
  <si>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</si>
  <si>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</si>
  <si>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</si>
  <si>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</si>
  <si>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</si>
  <si>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</si>
  <si>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</si>
  <si>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</si>
  <si>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</si>
  <si>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</si>
  <si>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</si>
  <si>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</si>
  <si>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</si>
  <si>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</si>
  <si>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</si>
  <si>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</si>
  <si>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</si>
  <si>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</si>
  <si>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</si>
  <si>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</si>
  <si>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</si>
  <si>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</si>
  <si>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</si>
  <si>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</si>
  <si>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</si>
  <si>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</si>
  <si>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</si>
  <si>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</si>
  <si>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</si>
  <si>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</si>
  <si>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</si>
  <si>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</si>
  <si>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</si>
  <si>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</si>
  <si>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</si>
  <si>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</si>
  <si>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</si>
  <si>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</si>
  <si>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</si>
  <si>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</si>
  <si>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</si>
  <si>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</si>
  <si>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</si>
  <si>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</si>
  <si>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</si>
  <si>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</si>
  <si>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</si>
  <si>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</si>
  <si>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</si>
  <si>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</si>
  <si>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</si>
  <si>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</si>
  <si>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</si>
  <si>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</si>
  <si>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</si>
  <si>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</si>
  <si>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</si>
  <si>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</si>
  <si>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</si>
  <si>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</si>
  <si>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</si>
  <si>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</si>
  <si>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</si>
  <si>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</si>
  <si>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</si>
  <si>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</si>
  <si>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</si>
  <si>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</si>
  <si>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</si>
  <si>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</si>
  <si>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</si>
  <si>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</si>
  <si>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</si>
  <si>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</si>
  <si>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</si>
  <si>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</si>
  <si>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</si>
  <si>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</si>
  <si>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</si>
  <si>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</si>
  <si>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</si>
  <si>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</si>
  <si>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</si>
  <si>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</si>
  <si>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</si>
  <si>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</si>
  <si>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</si>
  <si>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</si>
  <si>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</si>
  <si>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</si>
  <si>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</si>
  <si>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</si>
  <si>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</si>
  <si>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</si>
  <si>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</si>
  <si>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</si>
  <si>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</si>
  <si>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</si>
  <si>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</si>
  <si>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</si>
  <si>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</si>
  <si>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</si>
  <si>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</si>
  <si>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</si>
  <si>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</si>
  <si>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</si>
  <si>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</si>
  <si>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</si>
  <si>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</si>
  <si>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</si>
  <si>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</si>
  <si>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</si>
  <si>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</si>
  <si>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</si>
  <si>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</si>
  <si>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</si>
  <si>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</si>
  <si>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</si>
  <si>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</si>
  <si>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</si>
  <si>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</si>
  <si>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</si>
  <si>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</si>
  <si>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</si>
  <si>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</si>
  <si>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</si>
  <si>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</si>
  <si>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</si>
  <si>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</si>
  <si>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</si>
  <si>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</si>
  <si>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</si>
  <si>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</si>
  <si>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</si>
  <si>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</si>
  <si>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</si>
  <si>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</si>
  <si>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</si>
  <si>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</si>
  <si>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</si>
  <si>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</si>
  <si>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</si>
  <si>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</si>
  <si>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</si>
  <si>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</si>
  <si>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</si>
  <si>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</si>
  <si>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</si>
  <si>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</si>
  <si>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</si>
  <si>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</si>
  <si>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</si>
  <si>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</si>
  <si>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</si>
  <si>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</si>
  <si>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</si>
  <si>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</si>
  <si>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</si>
  <si>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</si>
  <si>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</si>
  <si>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</si>
  <si>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</si>
  <si>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</si>
  <si>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</si>
  <si>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</si>
  <si>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</si>
  <si>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</si>
  <si>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</si>
  <si>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</si>
  <si>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</si>
  <si>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</si>
  <si>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</si>
  <si>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</si>
  <si>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</si>
  <si>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</si>
  <si>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</si>
  <si>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</si>
  <si>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</si>
  <si>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</si>
  <si>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</si>
  <si>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</si>
  <si>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</si>
  <si>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</si>
  <si>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</si>
  <si>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</si>
  <si>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</si>
  <si>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</si>
  <si>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</si>
  <si>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</si>
  <si>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</si>
  <si>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</si>
  <si>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</si>
  <si>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</si>
  <si>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</si>
  <si>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</si>
  <si>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</si>
  <si>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</si>
  <si>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</si>
  <si>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</si>
  <si>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</si>
  <si>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</si>
  <si>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</si>
  <si>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</si>
  <si>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</si>
  <si>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</si>
  <si>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</si>
  <si>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</si>
  <si>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</si>
  <si>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</si>
  <si>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</si>
  <si>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</si>
  <si>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</si>
  <si>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</si>
  <si>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</si>
  <si>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</si>
  <si>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</si>
  <si>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</si>
  <si>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</si>
  <si>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</si>
  <si>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</si>
  <si>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</si>
  <si>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</si>
  <si>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</si>
  <si>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</si>
  <si>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</si>
  <si>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</si>
  <si>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</si>
  <si>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</si>
  <si>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</si>
  <si>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</si>
  <si>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</si>
  <si>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</si>
  <si>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</si>
  <si>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</si>
  <si>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</si>
  <si>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</si>
  <si>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</si>
  <si>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</si>
  <si>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</si>
  <si>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</si>
  <si>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</si>
  <si>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</si>
  <si>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</si>
  <si>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</si>
  <si>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</si>
  <si>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</si>
  <si>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</si>
  <si>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</si>
  <si>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</si>
  <si>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</si>
  <si>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</si>
  <si>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</si>
  <si>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</si>
  <si>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</si>
  <si>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</si>
  <si>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</si>
  <si>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</si>
  <si>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</si>
  <si>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</si>
  <si>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</si>
  <si>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</si>
  <si>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</si>
  <si>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</si>
  <si>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</si>
  <si>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</si>
  <si>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</si>
  <si>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</si>
  <si>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</si>
  <si>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</si>
  <si>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</si>
  <si>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</si>
  <si>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</si>
  <si>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</si>
  <si>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</si>
  <si>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</si>
  <si>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</si>
  <si>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</si>
  <si>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</si>
  <si>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</si>
  <si>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</si>
  <si>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</si>
  <si>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</si>
  <si>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</si>
  <si>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</si>
  <si>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</si>
  <si>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</si>
  <si>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</si>
  <si>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</si>
  <si>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</si>
  <si>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</si>
  <si>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</si>
  <si>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</si>
  <si>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</si>
  <si>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</si>
  <si>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</si>
  <si>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</si>
  <si>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</si>
  <si>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</si>
  <si>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</si>
  <si>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</si>
  <si>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</si>
  <si>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</si>
  <si>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</si>
  <si>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</si>
  <si>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</si>
  <si>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</si>
  <si>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</si>
  <si>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</si>
  <si>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</si>
  <si>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</si>
  <si>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</si>
  <si>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</si>
  <si>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</si>
  <si>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</si>
  <si>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</si>
  <si>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</si>
  <si>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</si>
  <si>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</si>
  <si>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</si>
  <si>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</si>
  <si>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</si>
  <si>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</si>
  <si>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</si>
  <si>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</si>
  <si>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</si>
  <si>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</si>
  <si>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</si>
  <si>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</si>
  <si>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</si>
  <si>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</si>
  <si>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</si>
  <si>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</si>
  <si>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</si>
  <si>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</si>
  <si>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</si>
  <si>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</si>
  <si>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</si>
  <si>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</si>
  <si>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</si>
  <si>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</si>
  <si>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</si>
  <si>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</si>
  <si>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</si>
  <si>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</si>
  <si>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</si>
  <si>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</si>
  <si>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</si>
  <si>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</si>
  <si>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</si>
  <si>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</si>
  <si>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</si>
  <si>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</si>
  <si>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</si>
  <si>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</si>
  <si>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</si>
  <si>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</si>
  <si>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</si>
  <si>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</si>
  <si>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</si>
  <si>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</si>
  <si>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</si>
  <si>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</si>
  <si>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</si>
  <si>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</si>
  <si>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</si>
  <si>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</si>
  <si>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</si>
  <si>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</si>
  <si>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</si>
  <si>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</si>
  <si>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</si>
  <si>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</si>
  <si>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</si>
  <si>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</si>
  <si>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</si>
  <si>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</si>
  <si>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</si>
  <si>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</si>
  <si>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</si>
  <si>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</si>
  <si>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</si>
  <si>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</si>
  <si>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</si>
  <si>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</si>
  <si>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</si>
  <si>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</si>
  <si>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</si>
  <si>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</si>
  <si>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</si>
  <si>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</si>
  <si>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</si>
  <si>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</si>
  <si>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</si>
  <si>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</si>
  <si>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</si>
  <si>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</si>
  <si>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</si>
  <si>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</si>
  <si>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</si>
  <si>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</si>
  <si>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</si>
  <si>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</si>
  <si>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</si>
  <si>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</si>
  <si>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</si>
  <si>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</si>
  <si>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</si>
  <si>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</si>
  <si>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</si>
  <si>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</si>
  <si>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</si>
  <si>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</si>
  <si>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</si>
  <si>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</si>
  <si>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</si>
  <si>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</si>
  <si>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</si>
  <si>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</si>
  <si>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</si>
  <si>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</si>
  <si>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</si>
  <si>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</si>
  <si>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</si>
  <si>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</si>
  <si>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</si>
  <si>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</si>
  <si>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</si>
  <si>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</si>
  <si>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</si>
  <si>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</si>
  <si>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</si>
  <si>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</si>
  <si>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</si>
  <si>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</si>
  <si>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</si>
  <si>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</si>
  <si>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</si>
  <si>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</si>
  <si>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</si>
  <si>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</si>
  <si>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</si>
  <si>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</si>
  <si>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</si>
  <si>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</si>
  <si>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</si>
  <si>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</si>
  <si>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</si>
  <si>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</si>
  <si>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</si>
  <si>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</si>
  <si>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</si>
  <si>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</si>
  <si>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</si>
  <si>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</si>
  <si>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</si>
  <si>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</si>
  <si>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</si>
  <si>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</si>
  <si>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</si>
  <si>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</si>
  <si>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</si>
  <si>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</si>
  <si>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</si>
  <si>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</si>
  <si>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</si>
  <si>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</si>
  <si>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</si>
  <si>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</si>
  <si>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</si>
  <si>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</si>
  <si>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</si>
  <si>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</si>
  <si>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</si>
  <si>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</si>
  <si>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</si>
  <si>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</si>
  <si>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</si>
  <si>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</si>
  <si>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</si>
  <si>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</si>
  <si>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</si>
  <si>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</si>
  <si>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</si>
  <si>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</si>
  <si>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</si>
  <si>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</si>
  <si>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</si>
  <si>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</si>
  <si>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</si>
  <si>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</si>
  <si>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</si>
  <si>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</si>
  <si>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</si>
  <si>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</si>
  <si>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</si>
  <si>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</si>
  <si>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</si>
  <si>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</si>
  <si>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</si>
  <si>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</si>
  <si>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</si>
  <si>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</si>
  <si>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</si>
  <si>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</si>
  <si>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</si>
  <si>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</si>
  <si>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</si>
  <si>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</si>
  <si>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</si>
  <si>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</si>
  <si>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</si>
  <si>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</si>
  <si>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</si>
  <si>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</si>
  <si>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</si>
  <si>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</si>
  <si>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</si>
  <si>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</si>
  <si>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</si>
  <si>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</si>
  <si>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</si>
  <si>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</si>
  <si>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</si>
  <si>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</si>
  <si>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</si>
  <si>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</si>
  <si>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</si>
  <si>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</si>
  <si>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</si>
  <si>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</si>
  <si>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</si>
  <si>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</si>
  <si>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</si>
  <si>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</si>
  <si>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</si>
  <si>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</si>
  <si>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</si>
  <si>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</si>
  <si>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</si>
  <si>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</si>
  <si>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</si>
  <si>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</si>
  <si>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</si>
  <si>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</si>
  <si>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</si>
  <si>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</si>
  <si>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</si>
  <si>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</si>
  <si>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</si>
  <si>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</si>
  <si>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</si>
  <si>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</si>
  <si>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</si>
  <si>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</si>
  <si>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</si>
  <si>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</si>
  <si>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</si>
  <si>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</si>
  <si>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</si>
  <si>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</si>
  <si>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</si>
  <si>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</si>
  <si>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</si>
  <si>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</si>
  <si>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</si>
  <si>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</si>
  <si>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</si>
  <si>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</si>
  <si>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</si>
  <si>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</si>
  <si>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</si>
  <si>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</si>
  <si>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</si>
  <si>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</si>
  <si>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</si>
  <si>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</si>
  <si>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</si>
  <si>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</si>
  <si>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</si>
  <si>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</si>
  <si>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</si>
  <si>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</si>
  <si>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</si>
  <si>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</si>
  <si>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</si>
  <si>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</si>
  <si>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</si>
  <si>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</si>
  <si>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</si>
  <si>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</si>
  <si>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</si>
  <si>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</si>
  <si>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</si>
  <si>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</si>
  <si>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</si>
  <si>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</si>
  <si>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</si>
  <si>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</si>
  <si>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</si>
  <si>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</si>
  <si>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</si>
  <si>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</si>
  <si>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</si>
  <si>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</si>
  <si>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</si>
  <si>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</si>
  <si>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</si>
  <si>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</si>
  <si>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</si>
  <si>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</si>
  <si>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</si>
  <si>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</si>
  <si>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</si>
  <si>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</si>
  <si>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</si>
  <si>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</si>
  <si>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</si>
  <si>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</si>
  <si>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</si>
  <si>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</si>
  <si>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</si>
  <si>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</si>
  <si>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</si>
  <si>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</si>
  <si>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</si>
  <si>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</si>
  <si>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</si>
  <si>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</si>
  <si>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</si>
  <si>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</si>
  <si>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</si>
  <si>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</si>
  <si>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</si>
  <si>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</si>
  <si>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</si>
  <si>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</si>
  <si>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</si>
  <si>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</si>
  <si>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</si>
  <si>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</si>
  <si>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</si>
  <si>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</si>
  <si>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</si>
  <si>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</si>
  <si>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</si>
  <si>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</si>
  <si>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</si>
  <si>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</si>
  <si>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</si>
  <si>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</si>
  <si>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</si>
  <si>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</si>
  <si>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</si>
  <si>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</si>
  <si>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</si>
  <si>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</si>
  <si>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</si>
  <si>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</si>
  <si>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</si>
  <si>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</si>
  <si>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</si>
  <si>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</si>
  <si>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</si>
  <si>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</si>
  <si>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</si>
  <si>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</si>
  <si>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</si>
  <si>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</si>
  <si>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</si>
  <si>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</si>
  <si>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</si>
  <si>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</si>
  <si>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</si>
  <si>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</si>
  <si>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</si>
  <si>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</si>
  <si>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</si>
  <si>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</si>
  <si>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</si>
  <si>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</si>
  <si>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</si>
  <si>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</si>
  <si>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</si>
  <si>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</si>
  <si>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</si>
  <si>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</si>
  <si>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</si>
  <si>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</si>
  <si>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</si>
  <si>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</si>
  <si>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</si>
  <si>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</si>
  <si>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</si>
  <si>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</si>
  <si>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</si>
  <si>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</si>
  <si>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</si>
  <si>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</si>
  <si>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</si>
  <si>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</si>
  <si>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</si>
  <si>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</si>
  <si>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</si>
  <si>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</si>
  <si>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</si>
  <si>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</si>
  <si>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</si>
  <si>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</si>
  <si>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</si>
  <si>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</si>
  <si>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</si>
  <si>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</si>
  <si>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</si>
  <si>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</si>
  <si>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</si>
  <si>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</si>
  <si>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</si>
  <si>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</si>
  <si>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</si>
  <si>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</si>
  <si>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</si>
  <si>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</si>
  <si>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</si>
  <si>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</si>
  <si>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</si>
  <si>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</si>
  <si>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</si>
  <si>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</si>
  <si>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</si>
  <si>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</si>
  <si>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</si>
  <si>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</si>
  <si>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</si>
  <si>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</si>
  <si>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</si>
  <si>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</si>
  <si>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</si>
  <si>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</si>
  <si>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</si>
  <si>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</si>
  <si>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</si>
  <si>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</si>
  <si>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</si>
  <si>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</si>
  <si>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</si>
  <si>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</si>
  <si>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</si>
  <si>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</si>
  <si>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</si>
  <si>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</si>
  <si>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</si>
  <si>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</si>
  <si>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</si>
  <si>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</si>
  <si>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</si>
  <si>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</si>
  <si>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</si>
  <si>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</si>
  <si>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</si>
  <si>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</si>
  <si>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</si>
  <si>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</si>
  <si>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</si>
  <si>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</si>
  <si>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</si>
  <si>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</si>
  <si>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</si>
  <si>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</si>
  <si>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</si>
  <si>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</si>
  <si>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</si>
  <si>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</si>
  <si>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</si>
  <si>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</si>
  <si>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</si>
  <si>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</si>
  <si>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</si>
  <si>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</si>
  <si>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</si>
  <si>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</si>
  <si>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</si>
  <si>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</si>
  <si>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</si>
  <si>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</si>
  <si>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</si>
  <si>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</si>
  <si>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</si>
  <si>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</si>
  <si>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</si>
  <si>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</si>
  <si>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</si>
  <si>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</si>
  <si>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</si>
  <si>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</si>
  <si>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</si>
  <si>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</si>
  <si>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</si>
  <si>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</si>
  <si>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</si>
  <si>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</si>
  <si>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</si>
  <si>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</si>
  <si>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</si>
  <si>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</si>
  <si>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</si>
  <si>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</si>
  <si>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</si>
  <si>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</si>
  <si>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</si>
  <si>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</si>
  <si>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</si>
  <si>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</si>
  <si>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</si>
  <si>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</si>
  <si>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</si>
  <si>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</si>
  <si>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</si>
  <si>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</si>
  <si>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</si>
  <si>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</si>
  <si>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</si>
  <si>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</si>
  <si>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</si>
  <si>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</si>
  <si>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</si>
  <si>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</si>
  <si>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</si>
  <si>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</si>
  <si>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</si>
  <si>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</si>
  <si>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</si>
  <si>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</si>
  <si>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</si>
  <si>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</si>
  <si>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</si>
  <si>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</si>
  <si>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</si>
  <si>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</si>
  <si>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</si>
  <si>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</si>
  <si>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</si>
  <si>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</si>
  <si>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</si>
  <si>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</si>
  <si>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</si>
  <si>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</si>
  <si>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</si>
  <si>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</si>
  <si>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</si>
  <si>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</si>
  <si>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</si>
  <si>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</si>
  <si>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</si>
  <si>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</si>
  <si>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</si>
  <si>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</si>
  <si>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</si>
  <si>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</si>
  <si>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</si>
  <si>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</si>
  <si>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</si>
  <si>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</si>
  <si>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</si>
  <si>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</si>
  <si>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</si>
  <si>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</si>
  <si>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</si>
  <si>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</si>
  <si>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</si>
  <si>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</si>
  <si>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</si>
  <si>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</si>
  <si>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</si>
  <si>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</si>
  <si>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</si>
  <si>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</si>
  <si>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</si>
  <si>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</si>
  <si>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</si>
  <si>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</si>
  <si>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</si>
  <si>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</si>
  <si>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</si>
  <si>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</si>
  <si>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</si>
  <si>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</si>
  <si>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</si>
  <si>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</si>
  <si>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</si>
  <si>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</si>
  <si>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</si>
  <si>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</si>
  <si>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</si>
  <si>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</si>
  <si>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</si>
  <si>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</si>
  <si>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</si>
  <si>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</si>
  <si>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</si>
  <si>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</si>
  <si>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</si>
  <si>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</si>
  <si>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</si>
  <si>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</si>
  <si>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</si>
  <si>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</si>
  <si>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</si>
  <si>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</si>
  <si>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</si>
  <si>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</si>
  <si>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</si>
  <si>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</si>
  <si>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</si>
  <si>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</si>
  <si>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</si>
  <si>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</si>
  <si>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</si>
  <si>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</si>
  <si>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</si>
  <si>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</si>
  <si>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</si>
  <si>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</si>
  <si>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</si>
  <si>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</si>
  <si>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</si>
  <si>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</si>
  <si>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</si>
  <si>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</si>
  <si>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</si>
  <si>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</si>
  <si>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</si>
  <si>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</si>
  <si>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</si>
  <si>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</si>
  <si>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</si>
  <si>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</si>
  <si>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</si>
  <si>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</si>
  <si>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</si>
  <si>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</si>
  <si>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</si>
  <si>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</si>
  <si>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</si>
  <si>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</si>
  <si>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</si>
  <si>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</si>
  <si>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</si>
  <si>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</si>
  <si>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</si>
  <si>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</si>
  <si>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</si>
  <si>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</si>
  <si>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</si>
  <si>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</si>
  <si>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</si>
  <si>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</si>
  <si>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</si>
  <si>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</si>
  <si>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</si>
  <si>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</si>
  <si>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</si>
  <si>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</si>
  <si>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</si>
  <si>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</si>
  <si>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</si>
  <si>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</si>
  <si>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</si>
  <si>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</si>
  <si>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</si>
  <si>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</si>
  <si>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</si>
  <si>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</si>
  <si>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</si>
  <si>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</si>
  <si>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</si>
  <si>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</si>
  <si>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</si>
  <si>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</si>
  <si>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</si>
  <si>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</si>
  <si>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</si>
  <si>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</si>
  <si>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</si>
  <si>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</si>
  <si>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</si>
  <si>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</si>
  <si>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</si>
  <si>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</si>
  <si>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</si>
  <si>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</si>
  <si>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</si>
  <si>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</si>
  <si>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</si>
  <si>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</si>
  <si>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</si>
  <si>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</si>
  <si>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</si>
  <si>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</si>
  <si>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</si>
  <si>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</si>
  <si>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</si>
  <si>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</si>
  <si>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</si>
  <si>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</si>
  <si>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</si>
  <si>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</si>
  <si>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</si>
  <si>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</si>
  <si>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</si>
  <si>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</si>
  <si>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</si>
  <si>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</si>
  <si>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</si>
  <si>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</si>
  <si>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</si>
  <si>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</si>
  <si>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</si>
  <si>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</si>
  <si>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</si>
  <si>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</si>
  <si>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</si>
  <si>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</si>
  <si>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</si>
  <si>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</si>
  <si>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</si>
  <si>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</si>
  <si>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</si>
  <si>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</si>
  <si>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</si>
  <si>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</si>
  <si>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</si>
  <si>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</si>
  <si>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</si>
  <si>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</si>
  <si>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</si>
  <si>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</si>
  <si>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</si>
  <si>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</si>
  <si>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</si>
  <si>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</si>
  <si>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</si>
  <si>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</si>
  <si>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</si>
  <si>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</si>
  <si>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</si>
  <si>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</si>
  <si>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</si>
  <si>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</si>
  <si>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</si>
  <si>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</si>
  <si>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</si>
  <si>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</si>
  <si>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</si>
  <si>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</si>
  <si>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</si>
  <si>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</si>
  <si>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</si>
  <si>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</si>
  <si>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</si>
  <si>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</si>
  <si>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</si>
  <si>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</si>
  <si>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</si>
  <si>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</si>
  <si>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</si>
  <si>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</si>
  <si>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</si>
  <si>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</si>
  <si>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</si>
  <si>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</si>
  <si>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</si>
  <si>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</si>
  <si>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</si>
  <si>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</si>
  <si>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</si>
  <si>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</si>
  <si>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</si>
  <si>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</si>
  <si>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</si>
  <si>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</si>
  <si>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</si>
  <si>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</si>
  <si>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</si>
  <si>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</si>
  <si>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</si>
  <si>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</si>
  <si>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</si>
  <si>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</si>
  <si>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</si>
  <si>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</si>
  <si>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</si>
  <si>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</si>
  <si>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</si>
  <si>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</si>
  <si>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</si>
  <si>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</si>
  <si>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</si>
  <si>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</si>
  <si>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</si>
  <si>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</si>
  <si>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</si>
  <si>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</si>
  <si>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</si>
  <si>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</si>
  <si>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</si>
  <si>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</si>
  <si>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</si>
  <si>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</si>
  <si>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</si>
  <si>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</si>
  <si>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</si>
  <si>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</si>
  <si>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</si>
  <si>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</si>
  <si>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</si>
  <si>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</si>
  <si>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</si>
  <si>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</si>
  <si>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</si>
  <si>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</si>
  <si>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</si>
  <si>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</si>
  <si>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</si>
  <si>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</si>
  <si>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</si>
  <si>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</si>
  <si>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</si>
  <si>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</si>
  <si>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</si>
  <si>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</si>
  <si>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</si>
  <si>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</si>
  <si>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</si>
  <si>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</si>
  <si>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</si>
  <si>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</si>
  <si>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</si>
  <si>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</si>
  <si>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</si>
  <si>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</si>
  <si>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</si>
  <si>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</si>
  <si>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</si>
  <si>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</si>
  <si>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</si>
  <si>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</si>
  <si>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</si>
  <si>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</si>
  <si>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</si>
  <si>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</si>
  <si>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</si>
  <si>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</si>
  <si>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</si>
  <si>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</si>
  <si>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</si>
  <si>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</si>
  <si>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</si>
  <si>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</si>
  <si>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</si>
  <si>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</si>
  <si>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</si>
  <si>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</si>
  <si>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</si>
  <si>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</si>
  <si>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</si>
  <si>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</si>
  <si>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</si>
  <si>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</si>
  <si>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</si>
  <si>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</si>
  <si>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</si>
  <si>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</si>
  <si>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</si>
  <si>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</si>
  <si>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</si>
  <si>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</si>
  <si>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</si>
  <si>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</si>
  <si>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</si>
  <si>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</si>
  <si>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</si>
  <si>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</si>
  <si>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</si>
  <si>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</si>
  <si>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</si>
  <si>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</si>
  <si>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</si>
  <si>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</si>
  <si>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</si>
  <si>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</si>
  <si>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</si>
  <si>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</si>
  <si>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</si>
  <si>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</si>
  <si>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</si>
  <si>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</si>
  <si>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</si>
  <si>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</si>
  <si>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</si>
  <si>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</si>
  <si>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</si>
  <si>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</si>
  <si>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</si>
  <si>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</si>
  <si>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</si>
  <si>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</si>
  <si>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</si>
  <si>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</si>
  <si>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</si>
  <si>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</si>
  <si>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</si>
  <si>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</si>
  <si>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</si>
  <si>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</si>
  <si>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</si>
  <si>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</si>
  <si>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</si>
  <si>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</si>
  <si>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</si>
  <si>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</si>
  <si>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</si>
  <si>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</si>
  <si>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</si>
  <si>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</si>
  <si>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</si>
  <si>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</si>
  <si>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</si>
  <si>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</si>
  <si>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</si>
  <si>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</si>
  <si>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</si>
  <si>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</si>
  <si>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</si>
  <si>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</si>
  <si>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</si>
  <si>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</si>
  <si>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</si>
  <si>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</si>
  <si>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</si>
  <si>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</si>
  <si>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</si>
  <si>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</si>
  <si>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</si>
  <si>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</si>
  <si>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</si>
  <si>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</si>
  <si>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</si>
  <si>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</si>
  <si>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</si>
  <si>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</si>
  <si>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</si>
  <si>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</si>
  <si>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</si>
  <si>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</si>
  <si>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</si>
  <si>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</si>
  <si>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</si>
  <si>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</si>
  <si>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</si>
  <si>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</si>
  <si>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</si>
  <si>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</si>
  <si>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</si>
  <si>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</si>
  <si>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</si>
  <si>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</si>
  <si>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</si>
  <si>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</si>
  <si>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</si>
  <si>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</si>
  <si>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</si>
  <si>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</si>
  <si>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</si>
  <si>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</si>
  <si>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</si>
  <si>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</si>
  <si>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</si>
  <si>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</si>
  <si>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</si>
  <si>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</si>
  <si>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</si>
  <si>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</si>
  <si>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</si>
  <si>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</si>
  <si>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</si>
  <si>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</si>
  <si>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</si>
  <si>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</si>
  <si>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</si>
  <si>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</si>
  <si>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</si>
  <si>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</si>
  <si>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</si>
  <si>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</si>
  <si>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</si>
  <si>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</si>
  <si>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</si>
  <si>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</si>
  <si>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</si>
  <si>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</si>
  <si>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</si>
  <si>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</si>
  <si>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</si>
  <si>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</si>
  <si>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</si>
  <si>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</si>
  <si>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</si>
  <si>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</si>
  <si>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</si>
  <si>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</si>
  <si>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</si>
  <si>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</si>
  <si>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</si>
  <si>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</si>
  <si>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</si>
  <si>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</si>
  <si>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</si>
  <si>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</si>
  <si>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</si>
  <si>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</si>
  <si>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</si>
  <si>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</si>
  <si>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</si>
  <si>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</si>
  <si>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</si>
  <si>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</si>
  <si>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</si>
  <si>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</si>
  <si>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</si>
  <si>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</si>
  <si>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</si>
  <si>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</si>
  <si>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</si>
  <si>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</si>
  <si>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</si>
  <si>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</si>
  <si>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</si>
  <si>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</si>
  <si>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</si>
  <si>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</si>
  <si>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</si>
  <si>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</si>
  <si>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</si>
  <si>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</si>
  <si>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</si>
  <si>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</si>
  <si>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</si>
  <si>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</si>
  <si>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</si>
  <si>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</si>
  <si>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</si>
  <si>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</si>
  <si>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</si>
  <si>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</si>
  <si>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</si>
  <si>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</si>
  <si>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</si>
  <si>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</si>
  <si>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</si>
  <si>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</si>
  <si>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</si>
  <si>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</si>
  <si>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</si>
  <si>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</si>
  <si>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</si>
  <si>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</si>
  <si>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</si>
  <si>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</si>
  <si>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</si>
  <si>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</si>
  <si>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</si>
  <si>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</si>
  <si>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</si>
  <si>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</si>
  <si>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</si>
  <si>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</si>
  <si>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</si>
  <si>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</si>
  <si>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</si>
  <si>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</si>
  <si>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</si>
  <si>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</si>
  <si>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</si>
  <si>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</si>
  <si>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</si>
  <si>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</si>
  <si>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</si>
  <si>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</si>
  <si>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</si>
  <si>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</si>
  <si>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</si>
  <si>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</si>
  <si>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</si>
  <si>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</si>
  <si>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</si>
  <si>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</si>
  <si>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</si>
  <si>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</si>
  <si>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</si>
  <si>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</si>
  <si>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</si>
  <si>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</si>
  <si>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</si>
  <si>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</si>
  <si>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</si>
  <si>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</si>
  <si>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</si>
  <si>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</si>
  <si>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</si>
  <si>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</si>
  <si>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</si>
  <si>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</si>
  <si>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</si>
  <si>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</si>
  <si>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</si>
  <si>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</si>
  <si>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</si>
  <si>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</si>
  <si>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</si>
  <si>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</si>
  <si>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</si>
  <si>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</si>
  <si>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</si>
  <si>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</si>
  <si>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</si>
  <si>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</si>
  <si>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</si>
  <si>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</si>
  <si>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</si>
  <si>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</si>
  <si>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</si>
  <si>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</si>
  <si>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</si>
  <si>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</si>
  <si>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</si>
  <si>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</si>
  <si>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</si>
  <si>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</si>
  <si>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</si>
  <si>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</si>
  <si>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</si>
  <si>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</si>
  <si>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</si>
  <si>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</si>
  <si>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</si>
  <si>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</si>
  <si>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</si>
  <si>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</si>
  <si>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</si>
  <si>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</si>
  <si>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</si>
  <si>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</si>
  <si>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</si>
  <si>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</si>
  <si>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</si>
  <si>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</si>
  <si>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</si>
  <si>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</si>
  <si>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</si>
  <si>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</si>
  <si>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</si>
  <si>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</si>
  <si>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</si>
  <si>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</si>
  <si>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</si>
  <si>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</si>
  <si>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</si>
  <si>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</si>
  <si>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</si>
  <si>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</si>
  <si>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</si>
  <si>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</si>
  <si>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</si>
  <si>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</si>
  <si>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</si>
  <si>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</si>
  <si>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</si>
  <si>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</si>
  <si>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</si>
  <si>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</si>
  <si>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</si>
  <si>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</si>
  <si>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</si>
  <si>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</si>
  <si>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</si>
  <si>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</si>
  <si>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</si>
  <si>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</si>
  <si>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</si>
  <si>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</si>
  <si>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</si>
  <si>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</si>
  <si>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</si>
  <si>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</si>
  <si>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</si>
  <si>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</si>
  <si>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</si>
  <si>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</si>
  <si>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</si>
  <si>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</si>
  <si>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</si>
  <si>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</si>
  <si>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</si>
  <si>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</si>
  <si>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</si>
  <si>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</si>
  <si>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</si>
  <si>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</si>
  <si>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</si>
  <si>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</si>
  <si>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</si>
  <si>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</si>
  <si>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</si>
  <si>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</si>
  <si>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</si>
  <si>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</si>
  <si>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</si>
  <si>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</si>
  <si>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</si>
  <si>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</si>
  <si>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</si>
  <si>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</si>
  <si>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</si>
  <si>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</si>
  <si>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</si>
  <si>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</si>
  <si>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</si>
  <si>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</si>
  <si>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</si>
  <si>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</si>
  <si>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</si>
  <si>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</si>
  <si>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</si>
  <si>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</si>
  <si>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</si>
  <si>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</si>
  <si>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</si>
  <si>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</si>
  <si>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</si>
  <si>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</si>
  <si>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</si>
  <si>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</si>
  <si>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</si>
  <si>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</si>
  <si>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</si>
  <si>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</si>
  <si>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</si>
  <si>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</si>
  <si>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</si>
  <si>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</si>
  <si>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</si>
  <si>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</si>
  <si>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</si>
  <si>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</si>
  <si>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</si>
  <si>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</si>
  <si>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</si>
  <si>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</si>
  <si>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</si>
  <si>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</si>
  <si>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</si>
  <si>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</si>
  <si>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</si>
  <si>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</si>
  <si>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</si>
  <si>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</si>
  <si>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</si>
  <si>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</si>
  <si>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</si>
  <si>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</si>
  <si>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</si>
  <si>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</si>
  <si>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</si>
  <si>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</si>
  <si>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</si>
  <si>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</si>
  <si>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</si>
  <si>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</si>
  <si>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</si>
  <si>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</si>
  <si>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</si>
  <si>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</si>
  <si>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</si>
  <si>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</si>
  <si>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</si>
  <si>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</si>
  <si>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</si>
  <si>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</si>
  <si>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</si>
  <si>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</si>
  <si>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</si>
  <si>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</si>
  <si>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</si>
  <si>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</si>
  <si>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</si>
  <si>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</si>
  <si>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</si>
  <si>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</si>
  <si>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</si>
  <si>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</si>
  <si>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</si>
  <si>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</si>
  <si>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</si>
  <si>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</si>
  <si>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</si>
  <si>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</si>
  <si>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</si>
  <si>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</si>
  <si>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</si>
  <si>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</si>
  <si>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</si>
  <si>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</si>
  <si>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</si>
  <si>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</si>
  <si>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</si>
  <si>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</si>
  <si>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</si>
  <si>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</si>
  <si>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</si>
  <si>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</si>
  <si>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</si>
  <si>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</si>
  <si>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</si>
  <si>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</si>
  <si>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</si>
  <si>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</si>
  <si>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</si>
  <si>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</si>
  <si>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</si>
  <si>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</si>
  <si>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</si>
  <si>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</si>
  <si>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</si>
  <si>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</si>
  <si>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</si>
  <si>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</si>
  <si>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</si>
  <si>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</si>
  <si>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</si>
  <si>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</si>
  <si>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</si>
  <si>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</si>
  <si>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</si>
  <si>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</si>
  <si>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</si>
  <si>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</si>
  <si>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</si>
  <si>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</si>
  <si>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</si>
  <si>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</si>
  <si>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</si>
  <si>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</si>
  <si>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</si>
  <si>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</si>
  <si>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</si>
  <si>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</si>
  <si>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</si>
  <si>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</si>
  <si>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</si>
  <si>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</si>
  <si>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</si>
  <si>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</si>
  <si>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</si>
  <si>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</si>
  <si>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</si>
  <si>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</si>
  <si>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</si>
  <si>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</si>
  <si>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</si>
  <si>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</si>
  <si>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</si>
  <si>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</si>
  <si>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</si>
  <si>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</si>
  <si>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</si>
  <si>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</si>
  <si>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</si>
  <si>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</si>
  <si>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</si>
  <si>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</si>
  <si>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</si>
  <si>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</si>
  <si>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</si>
  <si>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</si>
  <si>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</si>
  <si>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</si>
  <si>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</si>
  <si>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</si>
  <si>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</si>
  <si>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</si>
  <si>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</si>
  <si>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</si>
  <si>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</si>
  <si>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</si>
  <si>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</si>
  <si>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</si>
  <si>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</si>
  <si>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</si>
  <si>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</si>
  <si>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</si>
  <si>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</si>
  <si>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</si>
  <si>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</si>
  <si>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</si>
  <si>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</si>
  <si>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</si>
  <si>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</si>
  <si>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</si>
  <si>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</si>
  <si>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</si>
  <si>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</si>
  <si>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</si>
  <si>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</si>
  <si>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</si>
  <si>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</si>
  <si>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</si>
  <si>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</si>
  <si>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</si>
  <si>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</si>
  <si>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</si>
  <si>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</si>
  <si>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</si>
  <si>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</si>
  <si>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</si>
  <si>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</si>
  <si>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</si>
  <si>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</si>
  <si>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</si>
  <si>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</si>
  <si>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</si>
  <si>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</si>
  <si>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</si>
  <si>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</si>
  <si>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</si>
  <si>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</si>
  <si>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</si>
  <si>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</si>
  <si>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</si>
  <si>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</si>
  <si>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</si>
  <si>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</si>
  <si>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</si>
  <si>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</si>
  <si>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</si>
  <si>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</si>
  <si>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</si>
  <si>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</si>
  <si>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</si>
  <si>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</si>
  <si>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</si>
  <si>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</si>
  <si>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</si>
  <si>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</si>
  <si>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</si>
  <si>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</si>
  <si>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</si>
  <si>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</si>
  <si>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</si>
  <si>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</si>
  <si>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</si>
  <si>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</si>
  <si>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</si>
  <si>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</si>
  <si>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</si>
  <si>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</si>
  <si>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</si>
  <si>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</si>
  <si>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</si>
  <si>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</si>
  <si>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</si>
  <si>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</si>
  <si>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</si>
  <si>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</si>
  <si>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</si>
  <si>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</si>
  <si>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</si>
  <si>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</si>
  <si>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</si>
  <si>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</si>
  <si>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</si>
  <si>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</si>
  <si>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</si>
  <si>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</si>
  <si>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</si>
  <si>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</si>
  <si>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</si>
  <si>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</si>
  <si>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</si>
  <si>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</si>
  <si>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</si>
  <si>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</si>
  <si>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</si>
  <si>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</si>
  <si>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</si>
  <si>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</si>
  <si>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</si>
  <si>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</si>
  <si>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</si>
  <si>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</si>
  <si>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</si>
  <si>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</si>
  <si>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</si>
  <si>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</si>
  <si>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</si>
  <si>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</si>
  <si>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</si>
  <si>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</si>
  <si>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</si>
  <si>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</si>
  <si>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</si>
  <si>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</si>
  <si>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</si>
  <si>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</si>
  <si>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</si>
  <si>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</si>
  <si>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</si>
  <si>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</si>
  <si>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</si>
  <si>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</si>
  <si>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</si>
  <si>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</si>
  <si>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</si>
  <si>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</si>
  <si>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</si>
  <si>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</si>
  <si>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</si>
  <si>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</si>
  <si>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</si>
  <si>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</si>
  <si>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</si>
  <si>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</si>
  <si>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</si>
  <si>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</si>
  <si>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</si>
  <si>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</si>
  <si>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</si>
  <si>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</si>
  <si>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</si>
  <si>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</si>
  <si>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</si>
  <si>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</si>
  <si>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</si>
  <si>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</si>
  <si>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</si>
  <si>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</si>
  <si>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</si>
  <si>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</si>
  <si>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</si>
  <si>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</si>
  <si>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</si>
  <si>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</si>
  <si>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</si>
  <si>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</si>
  <si>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</si>
  <si>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</si>
  <si>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</si>
  <si>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</si>
  <si>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</si>
  <si>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</si>
  <si>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</si>
  <si>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</si>
  <si>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</si>
  <si>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</si>
  <si>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</si>
  <si>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</si>
  <si>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</si>
  <si>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</si>
  <si>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</si>
  <si>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</si>
  <si>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</si>
  <si>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</si>
  <si>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</si>
  <si>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</si>
  <si>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</si>
  <si>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</si>
  <si>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</si>
  <si>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</si>
  <si>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</si>
  <si>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</si>
  <si>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</si>
  <si>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</si>
  <si>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</si>
  <si>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</si>
  <si>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</si>
  <si>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</si>
  <si>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</si>
  <si>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</si>
  <si>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</si>
  <si>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</si>
  <si>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</si>
  <si>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</si>
  <si>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</si>
  <si>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</si>
  <si>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</si>
  <si>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</si>
  <si>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</si>
  <si>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</si>
  <si>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</si>
  <si>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</si>
  <si>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</si>
  <si>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</si>
  <si>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</si>
  <si>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</si>
  <si>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</si>
  <si>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</si>
  <si>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</si>
  <si>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</si>
  <si>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</si>
  <si>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</si>
  <si>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</si>
  <si>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</si>
  <si>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</si>
  <si>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</si>
  <si>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</si>
  <si>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</si>
  <si>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</si>
  <si>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</si>
  <si>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</si>
  <si>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</si>
  <si>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</si>
  <si>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</si>
  <si>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</si>
  <si>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</si>
  <si>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</si>
  <si>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</si>
  <si>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</si>
  <si>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</si>
  <si>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</si>
  <si>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</si>
  <si>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</si>
  <si>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</si>
  <si>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</si>
  <si>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</si>
  <si>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</si>
  <si>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</si>
  <si>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</si>
  <si>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</si>
  <si>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</si>
  <si>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</si>
  <si>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</si>
  <si>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</si>
  <si>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</si>
  <si>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</si>
  <si>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</si>
  <si>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</si>
  <si>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</si>
  <si>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</si>
  <si>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</si>
  <si>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</si>
  <si>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</si>
  <si>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</si>
  <si>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</si>
  <si>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</si>
  <si>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</si>
  <si>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</si>
  <si>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</si>
  <si>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</si>
  <si>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</si>
  <si>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</si>
  <si>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</si>
  <si>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</si>
  <si>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</si>
  <si>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</si>
  <si>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</si>
  <si>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</si>
  <si>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</si>
  <si>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</si>
  <si>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</si>
  <si>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</si>
  <si>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</si>
  <si>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</si>
  <si>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</si>
  <si>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</si>
  <si>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</si>
  <si>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</si>
  <si>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</si>
  <si>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</si>
  <si>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</si>
  <si>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</si>
  <si>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</si>
  <si>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</si>
  <si>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</si>
  <si>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</si>
  <si>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</si>
  <si>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</si>
  <si>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</si>
  <si>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</si>
  <si>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</si>
  <si>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</si>
  <si>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</si>
  <si>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</si>
  <si>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</si>
  <si>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</si>
  <si>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</si>
  <si>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</si>
  <si>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</si>
  <si>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</si>
  <si>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</si>
  <si>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</si>
  <si>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</si>
  <si>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</si>
  <si>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</si>
  <si>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</si>
  <si>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</si>
  <si>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</si>
  <si>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</si>
  <si>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</si>
  <si>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</si>
  <si>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</si>
  <si>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</si>
  <si>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</si>
  <si>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</si>
  <si>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</si>
  <si>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</si>
  <si>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</si>
  <si>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</si>
  <si>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</si>
  <si>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</si>
  <si>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</si>
  <si>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</si>
  <si>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</si>
  <si>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</si>
  <si>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</si>
  <si>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</si>
  <si>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</si>
  <si>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</si>
  <si>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</si>
  <si>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</si>
  <si>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</si>
  <si>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</si>
  <si>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</si>
  <si>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</si>
  <si>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</si>
  <si>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</si>
  <si>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</si>
  <si>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</si>
  <si>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</si>
  <si>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</si>
  <si>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</si>
  <si>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</si>
  <si>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</si>
  <si>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</si>
  <si>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</si>
  <si>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</si>
  <si>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</si>
  <si>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</si>
  <si>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</si>
  <si>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</si>
  <si>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</si>
  <si>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</si>
  <si>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</si>
  <si>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</si>
  <si>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</si>
  <si>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</si>
  <si>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</si>
  <si>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</si>
  <si>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</si>
  <si>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</si>
  <si>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</si>
  <si>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</si>
  <si>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</si>
  <si>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</si>
  <si>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</si>
  <si>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</si>
  <si>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</si>
  <si>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</si>
  <si>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</si>
  <si>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</si>
  <si>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</si>
  <si>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</si>
  <si>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</si>
  <si>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</si>
  <si>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</si>
  <si>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</si>
  <si>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</si>
  <si>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</si>
  <si>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</si>
  <si>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</si>
  <si>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</si>
  <si>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</si>
  <si>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</si>
  <si>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</si>
  <si>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</si>
  <si>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</si>
  <si>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</si>
  <si>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</si>
  <si>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</si>
  <si>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</si>
  <si>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</si>
  <si>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</si>
  <si>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</si>
  <si>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</si>
  <si>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</si>
  <si>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</si>
  <si>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</si>
  <si>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</si>
  <si>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</si>
  <si>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</si>
  <si>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</si>
  <si>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</si>
  <si>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</si>
  <si>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</si>
  <si>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</si>
  <si>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</si>
  <si>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</si>
  <si>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</si>
  <si>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</si>
  <si>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</si>
  <si>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</si>
  <si>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</si>
  <si>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</si>
  <si>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</si>
  <si>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</si>
  <si>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</si>
  <si>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</si>
  <si>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</si>
  <si>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</si>
  <si>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</si>
  <si>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</si>
  <si>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</si>
  <si>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</si>
  <si>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</si>
  <si>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</si>
  <si>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</si>
  <si>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</si>
  <si>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</si>
  <si>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</si>
  <si>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</si>
  <si>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</si>
  <si>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</si>
  <si>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</si>
  <si>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</si>
  <si>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</si>
  <si>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</si>
  <si>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</si>
  <si>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</si>
  <si>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</si>
  <si>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</si>
  <si>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</si>
  <si>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</si>
  <si>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</si>
  <si>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</si>
  <si>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</si>
  <si>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</si>
  <si>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</si>
  <si>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</si>
  <si>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</si>
  <si>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</si>
  <si>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</si>
  <si>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</si>
  <si>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</si>
  <si>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</si>
  <si>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</si>
  <si>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</si>
  <si>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</si>
  <si>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</si>
  <si>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</si>
  <si>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</si>
  <si>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</si>
  <si>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</si>
  <si>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</si>
  <si>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</si>
  <si>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</si>
  <si>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</si>
  <si>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</si>
  <si>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</si>
  <si>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</si>
  <si>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</si>
  <si>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</si>
  <si>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</si>
  <si>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</si>
  <si>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</si>
  <si>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</si>
  <si>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</si>
  <si>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</si>
  <si>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</si>
  <si>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</si>
  <si>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</si>
  <si>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</si>
  <si>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</si>
  <si>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</si>
  <si>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</si>
  <si>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</si>
  <si>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</si>
  <si>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</si>
  <si>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</si>
  <si>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</si>
  <si>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</si>
  <si>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</si>
  <si>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</si>
  <si>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</si>
  <si>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</si>
  <si>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</si>
  <si>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</si>
  <si>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</si>
  <si>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</si>
  <si>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</si>
  <si>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</si>
  <si>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</si>
  <si>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</si>
  <si>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</si>
  <si>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</si>
  <si>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</si>
  <si>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</si>
  <si>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</si>
  <si>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</si>
  <si>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</si>
  <si>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</si>
  <si>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</si>
  <si>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</si>
  <si>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</si>
  <si>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</si>
  <si>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</si>
  <si>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</si>
  <si>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</si>
  <si>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</si>
  <si>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</si>
  <si>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</si>
  <si>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</si>
  <si>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</si>
  <si>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</si>
  <si>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</si>
  <si>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</si>
  <si>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</si>
  <si>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</si>
  <si>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</si>
  <si>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</si>
  <si>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</si>
  <si>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</si>
  <si>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</si>
  <si>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</si>
  <si>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</si>
  <si>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</si>
  <si>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</si>
  <si>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</si>
  <si>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</si>
  <si>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</si>
  <si>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</si>
  <si>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</si>
  <si>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</si>
  <si>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</si>
  <si>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</si>
  <si>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</si>
  <si>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</si>
  <si>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</si>
  <si>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</si>
  <si>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</si>
  <si>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</si>
  <si>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</si>
  <si>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</si>
  <si>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</si>
  <si>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</si>
  <si>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</si>
  <si>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</si>
  <si>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</si>
  <si>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</si>
  <si>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</si>
  <si>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</si>
  <si>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</si>
  <si>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</si>
  <si>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</si>
  <si>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</si>
  <si>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</si>
  <si>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</si>
  <si>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</si>
  <si>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</si>
  <si>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</si>
  <si>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</si>
  <si>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</si>
  <si>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</si>
  <si>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</si>
  <si>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</si>
  <si>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</si>
  <si>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</si>
  <si>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</si>
  <si>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</si>
  <si>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</si>
  <si>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</si>
  <si>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</si>
  <si>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</si>
  <si>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</si>
  <si>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</si>
  <si>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</si>
  <si>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</si>
  <si>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</si>
  <si>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</si>
  <si>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</si>
  <si>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</si>
  <si>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</si>
  <si>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</si>
  <si>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</si>
  <si>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</si>
  <si>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</si>
  <si>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</si>
  <si>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</si>
  <si>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</si>
  <si>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</si>
  <si>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</si>
  <si>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</si>
  <si>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</si>
  <si>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</si>
  <si>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</si>
  <si>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</si>
  <si>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</si>
  <si>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</si>
  <si>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</si>
  <si>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</si>
  <si>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</si>
  <si>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</si>
  <si>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</si>
  <si>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</si>
  <si>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</si>
  <si>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</si>
  <si>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</si>
  <si>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</si>
  <si>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</si>
  <si>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</si>
  <si>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</si>
  <si>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</si>
  <si>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</si>
  <si>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</si>
  <si>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</si>
  <si>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</si>
  <si>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</si>
  <si>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</si>
  <si>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</si>
  <si>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</si>
  <si>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</si>
  <si>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</si>
  <si>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</si>
  <si>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</si>
  <si>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</si>
  <si>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</si>
  <si>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</si>
  <si>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</si>
  <si>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</si>
  <si>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</si>
  <si>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</si>
  <si>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</si>
  <si>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</si>
  <si>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</si>
  <si>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</si>
  <si>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</si>
  <si>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</si>
  <si>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</si>
  <si>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</si>
  <si>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</si>
  <si>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</si>
  <si>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</si>
  <si>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</si>
  <si>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</si>
  <si>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</si>
  <si>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</si>
  <si>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</si>
  <si>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</si>
  <si>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</si>
  <si>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</si>
  <si>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</si>
  <si>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</si>
  <si>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</si>
  <si>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</si>
  <si>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</si>
  <si>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</si>
  <si>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</si>
  <si>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</si>
  <si>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</si>
  <si>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</si>
  <si>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</si>
  <si>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</si>
  <si>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</si>
  <si>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</si>
  <si>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</si>
  <si>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</si>
  <si>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</si>
  <si>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</si>
  <si>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</si>
  <si>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</si>
  <si>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</si>
  <si>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</si>
  <si>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</si>
  <si>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</si>
  <si>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</si>
  <si>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</si>
  <si>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</si>
  <si>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</si>
  <si>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</si>
  <si>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</si>
  <si>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</si>
  <si>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</si>
  <si>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</si>
  <si>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</si>
  <si>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</si>
  <si>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</si>
  <si>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</si>
  <si>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</si>
  <si>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</si>
  <si>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</si>
  <si>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</si>
  <si>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</si>
  <si>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</si>
  <si>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</si>
  <si>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</si>
  <si>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</si>
  <si>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</si>
  <si>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</si>
  <si>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</si>
  <si>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</si>
  <si>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</si>
  <si>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</si>
  <si>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</si>
  <si>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</si>
  <si>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</si>
  <si>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</si>
  <si>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</si>
  <si>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</si>
  <si>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</si>
  <si>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</si>
  <si>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</si>
  <si>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</si>
  <si>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</si>
  <si>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</si>
  <si>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</si>
  <si>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</si>
  <si>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</si>
  <si>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</si>
  <si>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</si>
  <si>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</si>
  <si>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</si>
  <si>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</si>
  <si>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</si>
  <si>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</si>
  <si>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</si>
  <si>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</si>
  <si>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</si>
  <si>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</si>
  <si>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</si>
  <si>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</si>
  <si>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</si>
  <si>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</si>
  <si>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</si>
  <si>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</si>
  <si>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</si>
  <si>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</si>
  <si>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</si>
  <si>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</si>
  <si>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</si>
  <si>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</si>
  <si>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</si>
  <si>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</si>
  <si>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</si>
  <si>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</si>
  <si>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</si>
  <si>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</si>
  <si>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</si>
  <si>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</si>
  <si>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</si>
  <si>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</si>
  <si>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</si>
  <si>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</si>
  <si>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</si>
  <si>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</si>
  <si>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</si>
  <si>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</si>
  <si>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</si>
  <si>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</si>
  <si>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</si>
  <si>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</si>
  <si>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</si>
  <si>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</si>
  <si>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</si>
  <si>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</si>
  <si>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</si>
  <si>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</si>
  <si>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</si>
  <si>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</si>
  <si>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</si>
  <si>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</si>
  <si>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</si>
  <si>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</si>
  <si>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</si>
  <si>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</si>
  <si>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</si>
  <si>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</si>
  <si>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</si>
  <si>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</si>
  <si>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</si>
  <si>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</si>
  <si>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</si>
  <si>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</si>
  <si>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</si>
  <si>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</si>
  <si>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</si>
  <si>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</si>
  <si>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</si>
  <si>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</si>
  <si>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</si>
  <si>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</si>
  <si>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</si>
  <si>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</si>
  <si>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</si>
  <si>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</si>
  <si>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</si>
  <si>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</si>
  <si>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</si>
  <si>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</si>
  <si>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</si>
  <si>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</si>
  <si>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</si>
  <si>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</si>
  <si>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</si>
  <si>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</si>
  <si>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</si>
  <si>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</si>
  <si>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</si>
  <si>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</si>
  <si>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</si>
  <si>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</si>
  <si>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</si>
  <si>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</si>
  <si>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</si>
  <si>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</si>
  <si>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</si>
  <si>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</si>
  <si>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</si>
  <si>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</si>
  <si>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</si>
  <si>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</si>
  <si>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</si>
  <si>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</si>
  <si>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</si>
  <si>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</si>
  <si>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</si>
  <si>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</si>
  <si>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</si>
  <si>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</si>
  <si>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</si>
  <si>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</si>
  <si>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</si>
  <si>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</si>
  <si>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</si>
  <si>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</si>
  <si>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</si>
  <si>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</si>
  <si>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</si>
  <si>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</si>
  <si>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</si>
  <si>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</si>
  <si>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</si>
  <si>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</si>
  <si>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</si>
  <si>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</si>
  <si>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</si>
  <si>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</si>
  <si>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</si>
  <si>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</si>
  <si>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</si>
  <si>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</si>
  <si>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</si>
  <si>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</si>
  <si>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</si>
  <si>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</si>
  <si>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</si>
  <si>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</si>
  <si>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</si>
  <si>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</si>
  <si>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</si>
  <si>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</si>
  <si>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</si>
  <si>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</si>
  <si>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</si>
  <si>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</si>
  <si>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</si>
  <si>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</si>
  <si>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</si>
  <si>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</si>
  <si>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</si>
  <si>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</si>
  <si>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</si>
  <si>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</si>
  <si>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</si>
  <si>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</si>
  <si>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</si>
  <si>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</si>
  <si>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</si>
  <si>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</si>
  <si>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</si>
  <si>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</si>
  <si>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</si>
  <si>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</si>
  <si>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</si>
  <si>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</si>
  <si>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</si>
  <si>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</si>
  <si>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</si>
  <si>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</si>
  <si>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</si>
  <si>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</si>
  <si>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</si>
  <si>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</si>
  <si>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</si>
  <si>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</si>
  <si>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</si>
  <si>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</si>
  <si>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</si>
  <si>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</si>
  <si>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</si>
  <si>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</si>
  <si>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</si>
  <si>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</si>
  <si>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</si>
  <si>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</si>
  <si>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</si>
  <si>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</si>
  <si>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</si>
  <si>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</si>
  <si>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</si>
  <si>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</si>
  <si>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</si>
  <si>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</si>
  <si>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</si>
  <si>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</si>
  <si>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</si>
  <si>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</si>
  <si>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</si>
  <si>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</si>
  <si>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</si>
  <si>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</si>
  <si>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</si>
  <si>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</si>
  <si>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</si>
  <si>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</si>
  <si>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</si>
  <si>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</si>
  <si>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</si>
  <si>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</si>
  <si>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</si>
  <si>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</si>
  <si>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</si>
  <si>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</si>
  <si>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</si>
  <si>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</si>
  <si>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</si>
  <si>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</si>
  <si>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</si>
  <si>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</si>
  <si>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</si>
  <si>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</si>
  <si>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</si>
  <si>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</si>
  <si>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</si>
  <si>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</si>
  <si>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</si>
  <si>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</si>
  <si>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</si>
  <si>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</si>
  <si>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</si>
  <si>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</si>
  <si>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</si>
  <si>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</si>
  <si>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</si>
  <si>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</si>
  <si>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</si>
  <si>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</si>
  <si>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</si>
  <si>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</si>
  <si>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</si>
  <si>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</si>
  <si>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</si>
  <si>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</si>
  <si>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</si>
  <si>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</si>
  <si>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</si>
  <si>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</si>
  <si>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</si>
  <si>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</si>
  <si>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</si>
  <si>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</si>
  <si>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</si>
  <si>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</si>
  <si>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</si>
  <si>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</si>
  <si>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</si>
  <si>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</si>
  <si>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</si>
  <si>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</si>
  <si>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</si>
  <si>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</si>
  <si>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</si>
  <si>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</si>
  <si>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</si>
  <si>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</si>
  <si>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</si>
  <si>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</si>
  <si>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</si>
  <si>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</si>
  <si>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</si>
  <si>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</si>
  <si>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</si>
  <si>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</si>
  <si>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</si>
  <si>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</si>
  <si>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</si>
  <si>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</si>
  <si>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</si>
  <si>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</si>
  <si>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</si>
  <si>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</si>
  <si>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</si>
  <si>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</si>
  <si>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</si>
  <si>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</si>
  <si>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</si>
  <si>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</si>
  <si>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</si>
  <si>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</si>
  <si>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</si>
  <si>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</si>
  <si>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</si>
  <si>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</si>
  <si>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</si>
  <si>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</si>
  <si>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</si>
  <si>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</si>
  <si>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</si>
  <si>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</si>
  <si>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</si>
  <si>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</si>
  <si>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</si>
  <si>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</si>
  <si>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</si>
  <si>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</si>
  <si>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</si>
  <si>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</si>
  <si>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</si>
  <si>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</si>
  <si>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</si>
  <si>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</si>
  <si>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</si>
  <si>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</si>
  <si>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</si>
  <si>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</si>
  <si>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</si>
  <si>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</si>
  <si>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</si>
  <si>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</si>
  <si>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</si>
  <si>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</si>
  <si>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</si>
  <si>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</si>
  <si>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</si>
  <si>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</si>
  <si>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</si>
  <si>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</si>
  <si>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</si>
  <si>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</si>
  <si>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</si>
  <si>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</si>
  <si>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</si>
  <si>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</si>
  <si>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</si>
  <si>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</si>
  <si>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</si>
  <si>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</si>
  <si>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</si>
  <si>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</si>
  <si>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</si>
  <si>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</si>
  <si>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</si>
  <si>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</si>
  <si>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</si>
  <si>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</si>
  <si>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</si>
  <si>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</si>
  <si>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</si>
  <si>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</si>
  <si>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</si>
  <si>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</si>
  <si>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</si>
  <si>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</si>
  <si>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</si>
  <si>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</si>
  <si>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</si>
  <si>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</si>
  <si>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</si>
  <si>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</si>
  <si>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</si>
  <si>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</si>
  <si>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</si>
  <si>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</si>
  <si>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</si>
  <si>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</si>
  <si>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</si>
  <si>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</si>
  <si>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</si>
  <si>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</si>
  <si>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</si>
  <si>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</si>
  <si>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</si>
  <si>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</si>
  <si>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</si>
  <si>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</si>
  <si>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</si>
  <si>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</si>
  <si>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</si>
  <si>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</si>
  <si>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</si>
  <si>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</si>
  <si>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</si>
  <si>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</si>
  <si>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</si>
  <si>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</si>
  <si>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</si>
  <si>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</si>
  <si>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</si>
  <si>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</si>
  <si>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</si>
  <si>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</si>
  <si>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</si>
  <si>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</si>
  <si>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</si>
  <si>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</si>
  <si>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</si>
  <si>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</si>
  <si>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</si>
  <si>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</si>
  <si>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</si>
  <si>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</si>
  <si>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</si>
  <si>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</si>
  <si>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</si>
  <si>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</si>
  <si>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</si>
  <si>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</si>
  <si>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</si>
  <si>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</si>
  <si>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</si>
  <si>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</si>
  <si>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</si>
  <si>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</si>
  <si>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</si>
  <si>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</si>
  <si>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</si>
  <si>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</si>
  <si>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</si>
  <si>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</si>
  <si>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</si>
  <si>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</si>
  <si>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</si>
  <si>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</si>
  <si>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</si>
  <si>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</si>
  <si>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</si>
  <si>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</si>
  <si>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</si>
  <si>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</si>
  <si>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</si>
  <si>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</si>
  <si>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</si>
  <si>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</si>
  <si>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</si>
  <si>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</si>
  <si>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</si>
  <si>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</si>
  <si>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</si>
  <si>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</si>
  <si>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</si>
  <si>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</si>
  <si>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</si>
  <si>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</si>
  <si>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</si>
  <si>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</si>
  <si>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</si>
  <si>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</si>
  <si>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</si>
  <si>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</si>
  <si>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</si>
  <si>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</si>
  <si>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</si>
  <si>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</si>
  <si>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</si>
  <si>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</si>
  <si>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</si>
  <si>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</si>
  <si>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</si>
  <si>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</si>
  <si>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</si>
  <si>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</si>
  <si>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</si>
  <si>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</si>
  <si>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</si>
  <si>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</si>
  <si>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</si>
  <si>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</si>
  <si>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</si>
  <si>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</si>
  <si>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</si>
  <si>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</si>
  <si>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</si>
  <si>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</si>
  <si>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</si>
  <si>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</si>
  <si>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</si>
  <si>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</si>
  <si>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</si>
  <si>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</si>
  <si>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</si>
  <si>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</si>
  <si>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</si>
  <si>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</si>
  <si>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</si>
  <si>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</si>
  <si>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</si>
  <si>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</si>
  <si>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</si>
  <si>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</si>
  <si>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</si>
  <si>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</si>
  <si>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</si>
  <si>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</si>
  <si>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</si>
  <si>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</si>
  <si>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</si>
  <si>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</si>
  <si>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</si>
  <si>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</si>
  <si>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</si>
  <si>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</si>
  <si>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</si>
  <si>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</si>
  <si>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</si>
  <si>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</si>
  <si>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</si>
  <si>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</si>
  <si>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</si>
  <si>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</si>
  <si>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</si>
  <si>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</si>
  <si>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</si>
  <si>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</si>
  <si>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</si>
  <si>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</si>
  <si>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</si>
  <si>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</si>
  <si>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</si>
  <si>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</si>
  <si>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</si>
  <si>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</si>
  <si>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</si>
  <si>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</si>
  <si>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</si>
  <si>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</si>
  <si>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</si>
  <si>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</si>
  <si>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</si>
  <si>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</si>
  <si>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</si>
  <si>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</si>
  <si>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</si>
  <si>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</si>
  <si>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</si>
  <si>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</si>
  <si>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</si>
  <si>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</si>
  <si>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</si>
  <si>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</si>
  <si>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</si>
  <si>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</si>
  <si>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</si>
  <si>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</si>
  <si>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</si>
  <si>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</si>
  <si>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</si>
  <si>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</si>
  <si>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</si>
  <si>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</si>
  <si>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</si>
  <si>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</si>
  <si>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</si>
  <si>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</si>
  <si>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</si>
  <si>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</si>
  <si>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</si>
  <si>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</si>
  <si>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</si>
  <si>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</si>
  <si>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</si>
  <si>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</si>
  <si>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</si>
  <si>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</si>
  <si>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</si>
  <si>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</si>
  <si>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</si>
  <si>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</si>
  <si>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</si>
  <si>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</si>
  <si>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</si>
  <si>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</si>
  <si>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</si>
  <si>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</si>
  <si>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</si>
  <si>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</si>
  <si>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</si>
  <si>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</si>
  <si>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</si>
  <si>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</si>
  <si>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</si>
  <si>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</si>
  <si>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</si>
  <si>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</si>
  <si>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</si>
  <si>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</si>
  <si>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</si>
  <si>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</si>
  <si>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</si>
  <si>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</si>
  <si>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</si>
  <si>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</si>
  <si>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</si>
  <si>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</si>
  <si>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</si>
  <si>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</si>
  <si>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</si>
  <si>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</si>
  <si>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</si>
  <si>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</si>
  <si>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</si>
  <si>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</si>
  <si>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</si>
  <si>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</si>
  <si>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</si>
  <si>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</si>
  <si>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</si>
  <si>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</si>
  <si>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</si>
  <si>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</si>
  <si>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</si>
  <si>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</si>
  <si>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</si>
  <si>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</si>
  <si>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</si>
  <si>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</si>
  <si>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</si>
  <si>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</si>
  <si>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</si>
  <si>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</si>
  <si>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</si>
  <si>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</si>
  <si>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</si>
  <si>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</si>
  <si>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</si>
  <si>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</si>
  <si>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</si>
  <si>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</si>
  <si>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</si>
  <si>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</si>
  <si>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</si>
  <si>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</si>
  <si>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</si>
  <si>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</si>
  <si>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</si>
  <si>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</si>
  <si>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</si>
  <si>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</si>
  <si>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</si>
  <si>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</si>
  <si>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</si>
  <si>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</si>
  <si>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</si>
  <si>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</si>
  <si>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</si>
  <si>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</si>
  <si>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</si>
  <si>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</si>
  <si>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</si>
  <si>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</si>
  <si>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</si>
  <si>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</si>
  <si>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</si>
  <si>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</si>
  <si>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</si>
  <si>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</si>
  <si>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</si>
  <si>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</si>
  <si>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</si>
  <si>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</si>
  <si>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</si>
  <si>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</si>
  <si>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</si>
  <si>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</si>
  <si>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</si>
  <si>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</si>
  <si>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</si>
  <si>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</si>
  <si>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</si>
  <si>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</si>
  <si>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</si>
  <si>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</si>
  <si>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</si>
  <si>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</si>
  <si>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</si>
  <si>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</si>
  <si>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</si>
  <si>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</si>
  <si>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</si>
  <si>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</si>
  <si>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</si>
  <si>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</si>
  <si>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</si>
  <si>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</si>
  <si>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</si>
  <si>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</si>
  <si>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</si>
  <si>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</si>
  <si>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</si>
  <si>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</si>
  <si>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</si>
  <si>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</si>
  <si>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</si>
  <si>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</si>
  <si>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</si>
  <si>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</si>
  <si>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</si>
  <si>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</si>
  <si>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</si>
  <si>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</si>
  <si>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</si>
  <si>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</si>
  <si>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</si>
  <si>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</si>
  <si>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</si>
  <si>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</si>
  <si>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</si>
  <si>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</si>
  <si>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</si>
  <si>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</si>
  <si>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</si>
  <si>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</si>
  <si>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</si>
  <si>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</si>
  <si>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</si>
  <si>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</si>
  <si>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</si>
  <si>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</si>
  <si>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</si>
  <si>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</si>
  <si>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</si>
  <si>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</si>
  <si>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</si>
  <si>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</si>
  <si>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</si>
  <si>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</si>
  <si>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</si>
  <si>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</si>
  <si>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</si>
  <si>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</si>
  <si>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</si>
  <si>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</si>
  <si>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</si>
  <si>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</si>
  <si>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</si>
  <si>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</si>
  <si>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</si>
  <si>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</si>
  <si>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</si>
  <si>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</si>
  <si>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</si>
  <si>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</si>
  <si>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</si>
  <si>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</si>
  <si>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</si>
  <si>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</si>
  <si>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</si>
  <si>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</si>
  <si>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</si>
  <si>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</si>
  <si>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</si>
  <si>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</si>
  <si>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</si>
  <si>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</si>
  <si>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</si>
  <si>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</si>
  <si>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</si>
  <si>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</si>
  <si>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</si>
  <si>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</si>
  <si>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</si>
  <si>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</si>
  <si>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</si>
  <si>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</si>
  <si>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</si>
  <si>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</si>
  <si>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</si>
  <si>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</si>
  <si>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</si>
  <si>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</si>
  <si>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</si>
  <si>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</si>
  <si>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</si>
  <si>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</si>
  <si>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</si>
  <si>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</si>
  <si>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</si>
  <si>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</si>
  <si>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</si>
  <si>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</si>
  <si>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</si>
  <si>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</si>
  <si>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</si>
  <si>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</si>
  <si>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</si>
  <si>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</si>
  <si>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</si>
  <si>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</si>
  <si>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</si>
  <si>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</si>
  <si>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</si>
  <si>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</si>
  <si>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</si>
  <si>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</si>
  <si>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</si>
  <si>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</si>
  <si>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</si>
  <si>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</si>
  <si>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</si>
  <si>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</si>
  <si>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</si>
  <si>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</si>
  <si>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</si>
  <si>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</si>
  <si>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</si>
  <si>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</si>
  <si>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</si>
  <si>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</si>
  <si>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</si>
  <si>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</si>
  <si>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</si>
  <si>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</si>
  <si>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</si>
  <si>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</si>
  <si>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</si>
  <si>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</si>
  <si>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</si>
  <si>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</si>
  <si>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</si>
  <si>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</si>
  <si>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</si>
  <si>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</si>
  <si>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</si>
  <si>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</si>
  <si>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</si>
  <si>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</si>
  <si>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</si>
  <si>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</si>
  <si>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</si>
  <si>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</si>
  <si>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</si>
  <si>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</si>
  <si>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</si>
  <si>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</si>
  <si>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</si>
  <si>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</si>
  <si>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</si>
  <si>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</si>
  <si>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</si>
  <si>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</si>
  <si>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</si>
  <si>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</si>
  <si>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</si>
  <si>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</si>
  <si>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</si>
  <si>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</si>
  <si>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</si>
  <si>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</si>
  <si>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</si>
  <si>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</si>
  <si>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</si>
  <si>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</si>
  <si>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</si>
  <si>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</si>
  <si>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</si>
  <si>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</si>
  <si>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</si>
  <si>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</si>
  <si>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</si>
  <si>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</si>
  <si>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</si>
  <si>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</si>
  <si>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</si>
  <si>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</si>
  <si>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</si>
  <si>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</si>
  <si>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</si>
  <si>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</si>
  <si>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</si>
  <si>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</si>
  <si>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</si>
  <si>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</si>
  <si>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</si>
  <si>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</si>
  <si>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</si>
  <si>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</si>
  <si>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</si>
  <si>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</si>
  <si>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</si>
  <si>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</si>
  <si>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</si>
  <si>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</si>
  <si>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</si>
  <si>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</si>
  <si>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</si>
  <si>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</si>
  <si>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</si>
  <si>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</si>
  <si>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</si>
  <si>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</si>
  <si>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</si>
  <si>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</si>
  <si>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</si>
  <si>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</si>
  <si>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</si>
  <si>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</si>
  <si>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</si>
  <si>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</si>
  <si>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</si>
  <si>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</si>
  <si>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</si>
  <si>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</si>
  <si>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</si>
  <si>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</si>
  <si>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</si>
  <si>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</si>
  <si>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</si>
  <si>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</si>
  <si>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</si>
  <si>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</si>
  <si>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</si>
  <si>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</si>
  <si>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</si>
  <si>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</si>
  <si>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</si>
  <si>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</si>
  <si>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</si>
  <si>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</si>
  <si>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</si>
  <si>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</si>
  <si>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</si>
  <si>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</si>
  <si>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</si>
  <si>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</si>
  <si>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</si>
  <si>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</si>
  <si>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</si>
  <si>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</si>
  <si>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</si>
  <si>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</si>
  <si>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</si>
  <si>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</si>
  <si>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</si>
  <si>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</si>
  <si>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</si>
  <si>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</si>
  <si>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</si>
  <si>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</si>
  <si>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</si>
  <si>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</si>
  <si>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</si>
  <si>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</si>
  <si>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</si>
  <si>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</si>
  <si>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</si>
  <si>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</si>
  <si>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</si>
  <si>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</si>
  <si>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</si>
  <si>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</si>
  <si>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</si>
  <si>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</si>
  <si>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</si>
  <si>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</si>
  <si>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</si>
  <si>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</si>
  <si>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</si>
  <si>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</si>
  <si>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</si>
  <si>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</si>
  <si>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</si>
  <si>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</si>
  <si>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</si>
  <si>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</si>
  <si>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</si>
  <si>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</si>
  <si>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</si>
  <si>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</si>
  <si>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</si>
  <si>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</si>
  <si>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</si>
  <si>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</si>
  <si>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</si>
  <si>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</si>
  <si>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</si>
  <si>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</si>
  <si>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</si>
  <si>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</si>
  <si>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</si>
  <si>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</si>
  <si>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</si>
  <si>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</si>
  <si>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</si>
  <si>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</si>
  <si>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</si>
  <si>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</si>
  <si>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</si>
  <si>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</si>
  <si>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</si>
  <si>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</si>
  <si>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</si>
  <si>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</si>
  <si>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</si>
  <si>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</si>
  <si>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</si>
  <si>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</si>
  <si>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</si>
  <si>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</si>
  <si>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</si>
  <si>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</si>
  <si>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</si>
  <si>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</si>
  <si>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</si>
  <si>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</si>
  <si>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</si>
  <si>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</si>
  <si>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</si>
  <si>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</si>
  <si>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</si>
  <si>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</si>
  <si>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</si>
  <si>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</si>
  <si>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</si>
  <si>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</si>
  <si>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</si>
  <si>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</si>
  <si>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</si>
  <si>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</si>
  <si>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</si>
  <si>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</si>
  <si>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</si>
  <si>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</si>
  <si>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</si>
  <si>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</si>
  <si>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</si>
  <si>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</si>
  <si>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</si>
  <si>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</si>
  <si>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</si>
  <si>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</si>
  <si>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</si>
  <si>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</si>
  <si>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</si>
  <si>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</si>
  <si>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</si>
  <si>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</si>
  <si>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</si>
  <si>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</si>
  <si>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</si>
  <si>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</si>
  <si>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</si>
  <si>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</si>
  <si>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</si>
  <si>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</si>
  <si>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</si>
  <si>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</si>
  <si>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</si>
  <si>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</si>
  <si>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</si>
  <si>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</si>
  <si>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</si>
  <si>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</si>
  <si>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</si>
  <si>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</si>
  <si>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</si>
  <si>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</si>
  <si>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</si>
  <si>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</si>
  <si>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</si>
  <si>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</si>
  <si>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</si>
  <si>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</si>
  <si>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</si>
  <si>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</si>
  <si>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</si>
  <si>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</si>
  <si>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</si>
  <si>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</si>
  <si>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</si>
  <si>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</si>
  <si>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</si>
  <si>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</si>
  <si>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</si>
  <si>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</si>
  <si>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</si>
  <si>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</si>
  <si>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</si>
  <si>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</si>
  <si>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</si>
  <si>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</si>
  <si>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</si>
  <si>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</si>
  <si>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</si>
  <si>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</si>
  <si>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</si>
  <si>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</si>
  <si>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</si>
  <si>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</si>
  <si>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</si>
  <si>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</si>
  <si>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</si>
  <si>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</si>
  <si>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</si>
  <si>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</si>
  <si>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</si>
  <si>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</si>
  <si>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</si>
  <si>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</si>
  <si>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</si>
  <si>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</si>
  <si>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</si>
  <si>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</si>
  <si>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</si>
  <si>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</si>
  <si>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</si>
  <si>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</si>
  <si>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</si>
  <si>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</si>
  <si>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</si>
  <si>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</si>
  <si>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</si>
  <si>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</si>
  <si>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</si>
  <si>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</si>
  <si>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</si>
  <si>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</si>
  <si>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</si>
  <si>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</si>
  <si>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</si>
  <si>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</si>
  <si>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</si>
  <si>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</si>
  <si>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</si>
  <si>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</si>
  <si>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</si>
  <si>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</si>
  <si>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</si>
  <si>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</si>
  <si>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</si>
  <si>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</si>
  <si>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</si>
  <si>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</si>
  <si>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</si>
  <si>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</si>
  <si>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</si>
  <si>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</si>
  <si>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</si>
  <si>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</si>
  <si>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</si>
  <si>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</si>
  <si>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</si>
  <si>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</si>
  <si>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</si>
  <si>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</si>
  <si>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</si>
  <si>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</si>
  <si>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</si>
  <si>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</si>
  <si>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</si>
  <si>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</si>
  <si>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</si>
  <si>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</si>
  <si>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</si>
  <si>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</si>
  <si>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</si>
  <si>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</si>
  <si>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</si>
  <si>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</si>
  <si>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</si>
  <si>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</si>
  <si>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</si>
  <si>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</si>
  <si>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</si>
  <si>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</si>
  <si>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</si>
  <si>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</si>
  <si>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</si>
  <si>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</si>
  <si>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</si>
  <si>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</si>
  <si>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</si>
  <si>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</si>
  <si>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</si>
  <si>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</si>
  <si>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</si>
  <si>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</si>
  <si>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</si>
  <si>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</si>
  <si>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</si>
  <si>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</si>
  <si>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</si>
  <si>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</si>
  <si>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</si>
  <si>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</si>
  <si>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</si>
  <si>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</si>
  <si>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</si>
  <si>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</si>
  <si>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</si>
  <si>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</si>
  <si>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</si>
  <si>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</si>
  <si>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</si>
  <si>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</si>
  <si>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</si>
  <si>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</si>
  <si>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</si>
  <si>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</si>
  <si>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</si>
  <si>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</si>
  <si>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</si>
  <si>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</si>
  <si>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</si>
  <si>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</si>
  <si>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</si>
  <si>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</si>
  <si>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</si>
  <si>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</si>
  <si>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</si>
  <si>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</si>
  <si>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</si>
  <si>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</si>
  <si>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</si>
  <si>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</si>
  <si>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</si>
  <si>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</si>
  <si>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</si>
  <si>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</si>
  <si>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</si>
  <si>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</si>
  <si>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</si>
  <si>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</si>
  <si>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</si>
  <si>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</si>
  <si>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</si>
  <si>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</si>
  <si>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</si>
  <si>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</si>
  <si>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</si>
  <si>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</si>
  <si>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</si>
  <si>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</si>
  <si>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</si>
  <si>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</si>
  <si>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</si>
  <si>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</si>
  <si>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</si>
  <si>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</si>
  <si>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</si>
  <si>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</si>
  <si>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</si>
  <si>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</si>
  <si>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</si>
  <si>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</si>
  <si>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</si>
  <si>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</si>
  <si>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</si>
  <si>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</si>
  <si>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</si>
  <si>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</si>
  <si>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</si>
  <si>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</si>
  <si>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</si>
  <si>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</si>
  <si>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</si>
  <si>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</si>
  <si>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</si>
  <si>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</si>
  <si>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</si>
  <si>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</si>
  <si>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</si>
  <si>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</si>
  <si>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</si>
  <si>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</si>
  <si>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</si>
  <si>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</si>
  <si>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</si>
  <si>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</si>
  <si>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</si>
  <si>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</si>
  <si>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</si>
  <si>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</si>
  <si>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</si>
  <si>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</si>
  <si>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</si>
  <si>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</si>
  <si>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</si>
  <si>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</si>
  <si>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</si>
  <si>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</si>
  <si>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</si>
  <si>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</si>
  <si>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</si>
  <si>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</si>
  <si>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</si>
  <si>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</si>
  <si>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</si>
  <si>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</si>
  <si>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</si>
  <si>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</si>
  <si>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</si>
  <si>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</si>
  <si>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</si>
  <si>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</si>
  <si>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</si>
  <si>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</si>
  <si>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</si>
  <si>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</si>
  <si>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</si>
  <si>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</si>
  <si>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</si>
  <si>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</si>
  <si>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</si>
  <si>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</si>
  <si>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</si>
  <si>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</si>
  <si>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</si>
  <si>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</si>
  <si>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</si>
  <si>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</si>
  <si>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</si>
  <si>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</si>
  <si>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</si>
  <si>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</si>
  <si>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</si>
  <si>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</si>
  <si>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</si>
  <si>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</si>
  <si>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</si>
  <si>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</si>
  <si>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</si>
  <si>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</si>
  <si>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</si>
  <si>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</si>
  <si>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</si>
  <si>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</si>
  <si>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</si>
  <si>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</si>
  <si>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</si>
  <si>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</si>
  <si>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</si>
  <si>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</si>
  <si>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</si>
  <si>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</si>
  <si>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</si>
  <si>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</si>
  <si>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</si>
  <si>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</si>
  <si>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</si>
  <si>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</si>
  <si>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</si>
  <si>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</si>
  <si>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</si>
  <si>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</si>
  <si>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</si>
  <si>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</si>
  <si>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</si>
  <si>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</si>
  <si>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</si>
  <si>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</si>
  <si>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</si>
  <si>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</si>
  <si>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</si>
  <si>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</si>
  <si>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</si>
  <si>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</si>
  <si>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</si>
  <si>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</si>
  <si>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</si>
  <si>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</si>
  <si>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</si>
  <si>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</si>
  <si>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</si>
  <si>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</si>
  <si>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</si>
  <si>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</si>
  <si>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</si>
  <si>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</si>
  <si>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</si>
  <si>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</si>
  <si>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</si>
  <si>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</si>
  <si>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</si>
  <si>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</si>
  <si>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</si>
  <si>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</si>
  <si>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</si>
  <si>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</si>
  <si>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</si>
  <si>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</si>
  <si>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</si>
  <si>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</si>
  <si>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</si>
  <si>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</si>
  <si>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</si>
  <si>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</si>
  <si>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</si>
  <si>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</si>
  <si>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</si>
  <si>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</si>
  <si>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</si>
  <si>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</si>
  <si>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</si>
  <si>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</si>
  <si>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</si>
  <si>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</si>
  <si>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</si>
  <si>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</si>
  <si>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</si>
  <si>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</si>
  <si>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</si>
  <si>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</si>
  <si>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</si>
  <si>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</si>
  <si>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</si>
  <si>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</si>
  <si>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</si>
  <si>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</si>
  <si>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</si>
  <si>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</si>
  <si>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</si>
  <si>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</si>
  <si>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</si>
  <si>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</si>
  <si>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</si>
  <si>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</si>
  <si>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</si>
  <si>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</si>
  <si>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</si>
  <si>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</si>
  <si>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</si>
  <si>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</si>
  <si>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</si>
  <si>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</si>
  <si>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</si>
  <si>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</si>
  <si>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</si>
  <si>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</si>
  <si>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</si>
  <si>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</si>
  <si>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</si>
  <si>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</si>
  <si>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</si>
  <si>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</si>
  <si>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</si>
  <si>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</si>
  <si>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</si>
  <si>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</si>
  <si>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</si>
  <si>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</si>
  <si>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</si>
  <si>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</si>
  <si>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</si>
  <si>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</si>
  <si>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</si>
  <si>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</si>
  <si>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</si>
  <si>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</si>
  <si>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</si>
  <si>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</si>
  <si>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</si>
  <si>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</si>
  <si>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</si>
  <si>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</si>
  <si>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</si>
  <si>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</si>
  <si>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</si>
  <si>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</si>
  <si>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</si>
  <si>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</si>
  <si>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</si>
  <si>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</si>
  <si>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</si>
  <si>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</si>
  <si>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</si>
  <si>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</si>
  <si>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</si>
  <si>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</si>
  <si>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</si>
  <si>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</si>
  <si>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</si>
  <si>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</si>
  <si>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</si>
  <si>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</si>
  <si>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</si>
  <si>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</si>
  <si>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</si>
  <si>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</si>
  <si>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</si>
  <si>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</si>
  <si>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</si>
  <si>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</si>
  <si>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</si>
  <si>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</si>
  <si>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</si>
  <si>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</si>
  <si>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</si>
  <si>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</si>
  <si>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</si>
  <si>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</si>
  <si>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</si>
  <si>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</si>
  <si>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</si>
  <si>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</si>
  <si>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</si>
  <si>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</si>
  <si>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</si>
  <si>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</si>
  <si>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</si>
  <si>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</si>
  <si>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</si>
  <si>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</si>
  <si>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</si>
  <si>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</si>
  <si>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</si>
  <si>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</si>
  <si>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</si>
  <si>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</si>
  <si>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</si>
  <si>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</si>
  <si>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</si>
  <si>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</si>
  <si>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</si>
  <si>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</si>
  <si>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</si>
  <si>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</si>
  <si>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</si>
  <si>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</si>
  <si>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</si>
  <si>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</si>
  <si>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</si>
  <si>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</si>
  <si>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</si>
  <si>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</si>
  <si>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</si>
  <si>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</si>
  <si>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</si>
  <si>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</si>
  <si>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</si>
  <si>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</si>
  <si>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</si>
  <si>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</si>
  <si>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</si>
  <si>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</si>
  <si>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</si>
  <si>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</si>
  <si>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</si>
  <si>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</si>
  <si>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</si>
  <si>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</si>
  <si>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</si>
  <si>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</si>
  <si>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</si>
  <si>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</si>
  <si>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</si>
  <si>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</si>
  <si>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</si>
  <si>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</si>
  <si>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</si>
  <si>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</si>
  <si>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</si>
  <si>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</si>
  <si>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</si>
  <si>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</si>
  <si>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</si>
  <si>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</si>
  <si>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</si>
  <si>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</si>
  <si>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</si>
  <si>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</si>
  <si>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</si>
  <si>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</si>
  <si>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</si>
  <si>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</si>
  <si>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</si>
  <si>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</si>
  <si>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</si>
  <si>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</si>
  <si>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</si>
  <si>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</si>
  <si>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</si>
  <si>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</si>
  <si>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</si>
  <si>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</si>
  <si>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</si>
  <si>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</si>
  <si>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</si>
  <si>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</si>
  <si>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</si>
  <si>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</si>
  <si>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</si>
  <si>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</si>
  <si>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</si>
  <si>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</si>
  <si>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</si>
  <si>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</si>
  <si>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</si>
  <si>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</si>
  <si>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</si>
  <si>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</si>
  <si>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</si>
  <si>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</si>
  <si>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</si>
  <si>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</si>
  <si>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</si>
  <si>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</si>
  <si>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</si>
  <si>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</si>
  <si>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</si>
  <si>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</si>
  <si>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</si>
  <si>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</si>
  <si>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</si>
  <si>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</si>
  <si>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</si>
  <si>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</si>
  <si>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</si>
  <si>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</si>
  <si>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</si>
  <si>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</si>
  <si>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</si>
  <si>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</si>
  <si>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</si>
  <si>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</si>
  <si>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</si>
  <si>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</si>
  <si>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</si>
  <si>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</si>
  <si>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</si>
  <si>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</si>
  <si>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</si>
  <si>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</si>
  <si>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</si>
  <si>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</si>
  <si>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</si>
  <si>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</si>
  <si>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</si>
  <si>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</si>
  <si>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</si>
  <si>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</si>
  <si>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</si>
  <si>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</si>
  <si>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</si>
  <si>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</si>
  <si>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</si>
  <si>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</si>
  <si>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</si>
  <si>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</si>
  <si>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</si>
  <si>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</si>
  <si>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</si>
  <si>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</si>
  <si>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</si>
  <si>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</si>
  <si>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</si>
  <si>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</si>
  <si>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</si>
  <si>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</si>
  <si>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</si>
  <si>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</si>
  <si>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</si>
  <si>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</si>
  <si>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</si>
  <si>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</si>
  <si>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</si>
  <si>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</si>
  <si>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</si>
  <si>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</si>
  <si>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</si>
  <si>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</si>
  <si>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</si>
  <si>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</si>
  <si>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</si>
  <si>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</si>
  <si>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</si>
  <si>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</si>
  <si>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</si>
  <si>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</si>
  <si>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</si>
  <si>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</si>
  <si>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</si>
  <si>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</si>
  <si>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</si>
  <si>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</si>
  <si>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</si>
  <si>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</si>
  <si>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</si>
  <si>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</si>
  <si>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</si>
  <si>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</si>
  <si>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</si>
  <si>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</si>
  <si>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</si>
  <si>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</si>
  <si>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</si>
  <si>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</si>
  <si>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</si>
  <si>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</si>
  <si>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</si>
  <si>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</si>
  <si>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</si>
  <si>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</si>
  <si>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</si>
  <si>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</si>
  <si>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</si>
  <si>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</si>
  <si>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</si>
  <si>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</si>
  <si>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</si>
  <si>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</si>
  <si>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</si>
  <si>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</si>
  <si>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</si>
  <si>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</si>
  <si>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</si>
  <si>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</si>
  <si>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</si>
  <si>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</si>
  <si>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</si>
  <si>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</si>
  <si>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</si>
  <si>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</si>
  <si>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</si>
  <si>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</si>
  <si>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</si>
  <si>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</si>
  <si>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</si>
  <si>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</si>
  <si>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</si>
  <si>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</si>
  <si>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</si>
  <si>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</si>
  <si>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</si>
  <si>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</si>
  <si>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</si>
  <si>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</si>
  <si>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</si>
  <si>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</si>
  <si>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</si>
  <si>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</si>
  <si>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</si>
  <si>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</si>
  <si>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</si>
  <si>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</si>
  <si>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</si>
  <si>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</si>
  <si>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</si>
  <si>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</si>
  <si>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</si>
  <si>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</si>
  <si>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</si>
  <si>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</si>
  <si>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</si>
  <si>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</si>
  <si>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</si>
  <si>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</si>
  <si>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</si>
  <si>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</si>
  <si>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</si>
  <si>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</si>
  <si>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</si>
  <si>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</si>
  <si>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</si>
  <si>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</si>
  <si>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</si>
  <si>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</si>
  <si>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</si>
  <si>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</si>
  <si>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</si>
  <si>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</si>
  <si>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</si>
  <si>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</si>
  <si>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</si>
  <si>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</si>
  <si>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</si>
  <si>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</si>
  <si>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</si>
  <si>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</si>
  <si>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</si>
  <si>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</si>
  <si>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</si>
  <si>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</si>
  <si>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</si>
  <si>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</si>
  <si>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</si>
  <si>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</si>
  <si>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</si>
  <si>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</si>
  <si>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</si>
  <si>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</si>
  <si>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</si>
  <si>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</si>
  <si>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</si>
  <si>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</si>
  <si>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</si>
  <si>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</si>
  <si>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</si>
  <si>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</si>
  <si>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</si>
  <si>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</si>
  <si>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</si>
  <si>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</si>
  <si>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</si>
  <si>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</si>
  <si>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</si>
  <si>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</si>
  <si>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</si>
  <si>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</si>
  <si>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</si>
  <si>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</si>
  <si>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</si>
  <si>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</si>
  <si>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</si>
  <si>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</si>
  <si>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</si>
  <si>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</si>
  <si>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</si>
  <si>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</si>
  <si>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</si>
  <si>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</si>
  <si>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</si>
  <si>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</si>
  <si>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</si>
  <si>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</si>
  <si>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</si>
  <si>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</si>
  <si>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</si>
  <si>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</si>
  <si>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</si>
  <si>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</si>
  <si>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</si>
  <si>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</si>
  <si>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</si>
  <si>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</si>
  <si>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</si>
  <si>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</si>
  <si>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</si>
  <si>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</si>
  <si>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</si>
  <si>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</si>
  <si>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</si>
  <si>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</si>
  <si>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</si>
  <si>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</si>
  <si>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</si>
  <si>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</si>
  <si>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</si>
  <si>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</si>
  <si>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</si>
  <si>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</si>
  <si>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</si>
  <si>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</si>
  <si>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</si>
  <si>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</si>
  <si>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</si>
  <si>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</si>
  <si>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</si>
  <si>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</si>
  <si>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</si>
  <si>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</si>
  <si>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</si>
  <si>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</si>
  <si>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</si>
  <si>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</si>
  <si>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</si>
  <si>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</si>
  <si>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</si>
  <si>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</si>
  <si>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</si>
  <si>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</si>
  <si>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</si>
  <si>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</si>
  <si>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</si>
  <si>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</si>
  <si>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</si>
  <si>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</si>
  <si>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</si>
  <si>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</si>
  <si>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</si>
  <si>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</si>
  <si>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</si>
  <si>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</si>
  <si>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</si>
  <si>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</si>
  <si>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</si>
  <si>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</si>
  <si>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</si>
  <si>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</si>
  <si>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</si>
  <si>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</si>
  <si>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</si>
  <si>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</si>
  <si>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</si>
  <si>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</si>
  <si>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</si>
  <si>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</si>
  <si>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</si>
  <si>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</si>
  <si>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</si>
  <si>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</si>
  <si>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</si>
  <si>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</si>
  <si>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</si>
  <si>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</si>
  <si>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</si>
  <si>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</si>
  <si>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</si>
  <si>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</si>
  <si>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</si>
  <si>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</si>
  <si>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</si>
  <si>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</si>
  <si>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</si>
  <si>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</si>
  <si>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</si>
  <si>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</si>
  <si>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</si>
  <si>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</si>
  <si>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</si>
  <si>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</si>
  <si>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</si>
  <si>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</si>
  <si>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</si>
  <si>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</si>
  <si>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</si>
  <si>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</si>
  <si>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</si>
  <si>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</si>
  <si>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</si>
  <si>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</si>
  <si>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</si>
  <si>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</si>
  <si>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</si>
  <si>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</si>
  <si>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</si>
  <si>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</si>
  <si>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</si>
  <si>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</si>
  <si>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</si>
  <si>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</si>
  <si>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</si>
  <si>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</si>
  <si>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</si>
  <si>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</si>
  <si>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</si>
  <si>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</si>
  <si>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</si>
  <si>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</si>
  <si>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</si>
  <si>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</si>
  <si>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</si>
  <si>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</si>
  <si>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</si>
  <si>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</si>
  <si>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</si>
  <si>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</si>
  <si>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</si>
  <si>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</si>
  <si>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</si>
  <si>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</si>
  <si>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</si>
  <si>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</si>
  <si>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</si>
  <si>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</si>
  <si>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</si>
  <si>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</si>
  <si>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</si>
  <si>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</si>
  <si>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</si>
  <si>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</si>
  <si>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</si>
  <si>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</si>
  <si>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</si>
  <si>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</si>
  <si>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</si>
  <si>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</si>
  <si>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</si>
  <si>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</si>
  <si>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</si>
  <si>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</si>
  <si>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</si>
  <si>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</si>
  <si>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</si>
  <si>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</si>
  <si>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</si>
  <si>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</si>
  <si>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</si>
  <si>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</si>
  <si>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</si>
  <si>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</si>
  <si>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</si>
  <si>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</si>
  <si>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</si>
  <si>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</si>
  <si>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</si>
  <si>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</si>
  <si>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</si>
  <si>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</si>
  <si>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</si>
  <si>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</si>
  <si>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</si>
  <si>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</si>
  <si>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</si>
  <si>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</si>
  <si>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</si>
  <si>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</si>
  <si>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</si>
  <si>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</si>
  <si>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</si>
  <si>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</si>
  <si>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</si>
  <si>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</si>
  <si>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</si>
  <si>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</si>
  <si>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</si>
  <si>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</si>
  <si>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</si>
  <si>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</si>
  <si>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</si>
  <si>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</si>
  <si>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</si>
  <si>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</si>
  <si>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</si>
  <si>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</si>
  <si>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</si>
  <si>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</si>
  <si>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</si>
  <si>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</si>
  <si>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</si>
  <si>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</si>
  <si>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</si>
  <si>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</si>
  <si>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</si>
  <si>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</si>
  <si>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</si>
  <si>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</si>
  <si>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</si>
  <si>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</si>
  <si>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</si>
  <si>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</si>
  <si>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</si>
  <si>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</si>
  <si>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</si>
  <si>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</si>
  <si>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</si>
  <si>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</si>
  <si>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</si>
  <si>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</si>
  <si>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</si>
  <si>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</si>
  <si>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</si>
  <si>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</si>
  <si>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</si>
  <si>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</si>
  <si>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</si>
  <si>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</si>
  <si>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</si>
  <si>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</si>
  <si>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</si>
  <si>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</si>
  <si>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</si>
  <si>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</si>
  <si>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</si>
  <si>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</si>
  <si>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</si>
  <si>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</si>
  <si>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</si>
  <si>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</si>
  <si>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</si>
  <si>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</si>
  <si>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</si>
  <si>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</si>
  <si>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</si>
  <si>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</si>
  <si>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</si>
  <si>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</si>
  <si>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</si>
  <si>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</si>
  <si>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</si>
  <si>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</si>
  <si>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</si>
  <si>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</si>
  <si>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</si>
  <si>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</si>
  <si>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</si>
  <si>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</si>
  <si>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</si>
  <si>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</si>
  <si>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</si>
  <si>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</si>
  <si>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</si>
  <si>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</si>
  <si>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</si>
  <si>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</si>
  <si>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</si>
  <si>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</si>
  <si>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</si>
  <si>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</si>
  <si>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</si>
  <si>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</si>
  <si>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</si>
  <si>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</si>
  <si>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</si>
  <si>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</si>
  <si>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</si>
  <si>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</si>
  <si>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</si>
  <si>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</si>
  <si>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</si>
  <si>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</si>
  <si>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</si>
  <si>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</si>
  <si>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</si>
  <si>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</si>
  <si>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</si>
  <si>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</si>
  <si>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</si>
  <si>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</si>
  <si>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</si>
  <si>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</si>
  <si>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</si>
  <si>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</si>
  <si>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</si>
  <si>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</si>
  <si>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</si>
  <si>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</si>
  <si>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</si>
  <si>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</si>
  <si>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</si>
  <si>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</si>
  <si>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</si>
  <si>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</si>
  <si>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</si>
  <si>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</si>
  <si>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</si>
  <si>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</si>
  <si>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</si>
  <si>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</si>
  <si>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</si>
  <si>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</si>
  <si>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</si>
  <si>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</si>
  <si>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</si>
  <si>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</si>
  <si>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</si>
  <si>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</si>
  <si>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</si>
  <si>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</si>
  <si>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</si>
  <si>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</si>
  <si>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</si>
  <si>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</si>
  <si>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</si>
  <si>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</si>
  <si>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</si>
  <si>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</si>
  <si>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</si>
  <si>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</si>
  <si>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</si>
  <si>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</si>
  <si>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</si>
  <si>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</si>
  <si>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</si>
  <si>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</si>
  <si>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</si>
  <si>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</si>
  <si>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</si>
  <si>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</si>
  <si>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</si>
  <si>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</si>
  <si>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</si>
  <si>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</si>
  <si>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</si>
  <si>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</si>
  <si>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</si>
  <si>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</si>
  <si>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</si>
  <si>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</si>
  <si>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</si>
  <si>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</si>
  <si>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</si>
  <si>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</si>
  <si>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</si>
  <si>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</si>
  <si>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</si>
  <si>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</si>
  <si>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</si>
  <si>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</si>
  <si>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</si>
  <si>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</si>
  <si>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</si>
  <si>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</si>
  <si>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</si>
  <si>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</si>
  <si>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</si>
  <si>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</si>
  <si>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</si>
  <si>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</si>
  <si>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</si>
  <si>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</si>
  <si>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</si>
  <si>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</si>
  <si>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</si>
  <si>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</si>
  <si>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</si>
  <si>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</si>
  <si>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</si>
  <si>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</si>
  <si>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</si>
  <si>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</si>
  <si>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</si>
  <si>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</si>
  <si>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</si>
  <si>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</si>
  <si>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</si>
  <si>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</si>
  <si>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</si>
  <si>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</si>
  <si>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</si>
  <si>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</si>
  <si>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</si>
  <si>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</si>
  <si>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</si>
  <si>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</si>
  <si>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</si>
  <si>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</si>
  <si>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</si>
  <si>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</si>
  <si>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</si>
  <si>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</si>
  <si>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</si>
  <si>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</si>
  <si>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</si>
  <si>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</si>
  <si>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</si>
  <si>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</si>
  <si>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</si>
  <si>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</si>
  <si>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</si>
  <si>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</si>
  <si>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</si>
  <si>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</si>
  <si>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</si>
  <si>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</si>
  <si>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</si>
  <si>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</si>
  <si>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</si>
  <si>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</si>
  <si>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</si>
  <si>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</si>
  <si>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</si>
  <si>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</si>
  <si>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</si>
  <si>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</si>
  <si>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</si>
  <si>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</si>
  <si>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</si>
  <si>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</si>
  <si>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</si>
  <si>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</si>
  <si>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</si>
  <si>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</si>
  <si>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</si>
  <si>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</si>
  <si>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</si>
  <si>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</si>
  <si>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</si>
  <si>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</si>
  <si>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</si>
  <si>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</si>
  <si>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</si>
  <si>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</si>
  <si>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</si>
  <si>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</si>
  <si>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</si>
  <si>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</si>
  <si>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</si>
  <si>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</si>
  <si>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</si>
  <si>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</si>
  <si>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</si>
  <si>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</si>
  <si>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</si>
  <si>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</si>
  <si>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</si>
  <si>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</si>
  <si>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</si>
  <si>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</si>
  <si>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</si>
  <si>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</si>
  <si>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</si>
  <si>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</si>
  <si>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</si>
  <si>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</si>
  <si>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</si>
  <si>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</si>
  <si>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</si>
  <si>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</si>
  <si>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</si>
  <si>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</si>
  <si>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</si>
  <si>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</si>
  <si>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</si>
  <si>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</si>
  <si>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</si>
  <si>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</si>
  <si>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</si>
  <si>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</si>
  <si>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</si>
  <si>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</si>
  <si>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</si>
  <si>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</si>
  <si>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</si>
  <si>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</si>
  <si>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</si>
  <si>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</si>
  <si>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</si>
  <si>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</si>
  <si>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</si>
  <si>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</si>
  <si>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</si>
  <si>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</si>
  <si>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</si>
  <si>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</si>
  <si>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</si>
  <si>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</si>
  <si>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</si>
  <si>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</si>
  <si>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</si>
  <si>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</si>
  <si>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</si>
  <si>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</si>
  <si>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</si>
  <si>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</si>
  <si>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</si>
  <si>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</si>
  <si>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</si>
  <si>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</si>
  <si>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</si>
  <si>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</si>
  <si>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</si>
  <si>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</si>
  <si>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</si>
  <si>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</si>
  <si>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</si>
  <si>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</si>
  <si>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</si>
  <si>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</si>
  <si>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</si>
  <si>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</si>
  <si>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</si>
  <si>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</si>
  <si>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</si>
  <si>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</si>
  <si>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</si>
  <si>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</si>
  <si>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</si>
  <si>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</si>
  <si>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</si>
  <si>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</si>
  <si>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</si>
  <si>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</si>
  <si>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</si>
  <si>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</si>
  <si>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</si>
  <si>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</si>
  <si>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</si>
  <si>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</si>
  <si>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</si>
  <si>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</si>
  <si>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</si>
  <si>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</si>
  <si>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</si>
  <si>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</si>
  <si>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</si>
  <si>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</si>
  <si>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</si>
  <si>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</si>
  <si>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</si>
  <si>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</si>
  <si>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</si>
  <si>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</si>
  <si>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</si>
  <si>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</si>
  <si>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</si>
  <si>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</si>
  <si>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</si>
  <si>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</si>
  <si>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</si>
  <si>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</si>
  <si>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</si>
  <si>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</si>
  <si>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</si>
  <si>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</si>
  <si>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</si>
  <si>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</si>
  <si>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</si>
  <si>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</si>
  <si>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</si>
  <si>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</si>
  <si>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</si>
  <si>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</si>
  <si>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</si>
  <si>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</si>
  <si>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</si>
  <si>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</si>
  <si>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</si>
  <si>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</si>
  <si>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</si>
  <si>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</si>
  <si>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</si>
  <si>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</si>
  <si>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</si>
  <si>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</si>
  <si>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</si>
  <si>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</si>
  <si>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</si>
  <si>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</si>
  <si>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</si>
  <si>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</si>
  <si>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</si>
  <si>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</si>
  <si>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</si>
  <si>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</si>
  <si>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</si>
  <si>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</si>
  <si>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</si>
  <si>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</si>
  <si>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</si>
  <si>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</si>
  <si>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</si>
  <si>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</si>
  <si>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</si>
  <si>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</si>
  <si>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</si>
  <si>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</si>
  <si>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</si>
  <si>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</si>
  <si>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</si>
  <si>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</si>
  <si>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</si>
  <si>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</si>
  <si>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</si>
  <si>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</si>
  <si>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</si>
  <si>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</si>
  <si>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</si>
  <si>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</si>
  <si>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</si>
  <si>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</si>
  <si>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</si>
  <si>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</si>
  <si>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</si>
  <si>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</si>
  <si>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</si>
  <si>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</si>
  <si>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</si>
  <si>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</si>
  <si>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</si>
  <si>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</si>
  <si>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</si>
  <si>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</si>
  <si>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</si>
  <si>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</si>
  <si>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</si>
  <si>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</si>
  <si>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</si>
  <si>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</si>
  <si>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</si>
  <si>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</si>
  <si>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</si>
  <si>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</si>
  <si>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</si>
  <si>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</si>
  <si>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</si>
  <si>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</si>
  <si>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</si>
  <si>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</si>
  <si>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</si>
  <si>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</si>
  <si>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</si>
  <si>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</si>
  <si>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</si>
  <si>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</si>
  <si>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</si>
  <si>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</si>
  <si>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</si>
  <si>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</si>
  <si>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</si>
  <si>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</si>
  <si>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</si>
  <si>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</si>
  <si>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</si>
  <si>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</si>
  <si>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</si>
  <si>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</si>
  <si>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</si>
  <si>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</si>
  <si>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</si>
  <si>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</si>
  <si>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</si>
  <si>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</si>
  <si>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</si>
  <si>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</si>
  <si>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</si>
  <si>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</si>
  <si>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</si>
  <si>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</si>
  <si>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</si>
  <si>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</si>
  <si>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</si>
  <si>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</si>
  <si>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</si>
  <si>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</si>
  <si>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</si>
  <si>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</si>
  <si>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</si>
  <si>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</si>
  <si>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</si>
  <si>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</si>
  <si>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</si>
  <si>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</si>
  <si>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</si>
  <si>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</si>
  <si>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</si>
  <si>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</si>
  <si>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</si>
  <si>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</si>
  <si>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</si>
  <si>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</si>
  <si>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</si>
  <si>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</si>
  <si>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</si>
  <si>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</si>
  <si>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</si>
  <si>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</si>
  <si>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</si>
  <si>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</si>
  <si>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</si>
  <si>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</si>
  <si>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</si>
  <si>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</si>
  <si>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</si>
  <si>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</si>
  <si>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</si>
  <si>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</si>
  <si>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</si>
  <si>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</si>
  <si>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</si>
  <si>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</si>
  <si>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</si>
  <si>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</si>
  <si>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</si>
  <si>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</si>
  <si>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</si>
  <si>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</si>
  <si>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</si>
  <si>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</si>
  <si>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</si>
  <si>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</si>
  <si>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</si>
  <si>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</si>
  <si>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</si>
  <si>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</si>
  <si>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</si>
  <si>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</si>
  <si>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</si>
  <si>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</si>
  <si>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</si>
  <si>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</si>
  <si>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</si>
  <si>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</si>
  <si>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</si>
  <si>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</si>
  <si>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</si>
  <si>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</si>
  <si>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</si>
  <si>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</si>
  <si>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</si>
  <si>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</si>
  <si>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</si>
  <si>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</si>
  <si>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</si>
  <si>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</si>
  <si>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</si>
  <si>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</si>
  <si>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</si>
  <si>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</si>
  <si>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</si>
  <si>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</si>
  <si>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</si>
  <si>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</si>
  <si>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</si>
  <si>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</si>
  <si>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</si>
  <si>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</si>
  <si>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</si>
  <si>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</si>
  <si>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</si>
  <si>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</si>
  <si>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</si>
  <si>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</si>
  <si>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</si>
  <si>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</si>
  <si>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</si>
  <si>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</si>
  <si>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</si>
  <si>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</si>
  <si>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</si>
  <si>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</si>
  <si>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</si>
  <si>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</si>
  <si>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</si>
  <si>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</si>
  <si>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</si>
  <si>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</si>
  <si>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</si>
  <si>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</si>
  <si>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</si>
  <si>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</si>
  <si>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</si>
  <si>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</si>
  <si>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</si>
  <si>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</si>
  <si>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</si>
  <si>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</si>
  <si>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</si>
  <si>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</si>
  <si>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</si>
  <si>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</si>
  <si>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</si>
  <si>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</si>
  <si>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</si>
  <si>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</si>
  <si>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</si>
  <si>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</si>
  <si>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</si>
  <si>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</si>
  <si>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</si>
  <si>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</si>
  <si>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</si>
  <si>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</si>
  <si>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</si>
  <si>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</si>
  <si>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</si>
  <si>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</si>
  <si>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</si>
  <si>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</si>
  <si>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</si>
  <si>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</si>
  <si>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</si>
  <si>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</si>
  <si>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</si>
  <si>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</si>
  <si>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</si>
  <si>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</si>
  <si>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</si>
  <si>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</si>
  <si>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</si>
  <si>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</si>
  <si>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</si>
  <si>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</si>
  <si>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</si>
  <si>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</si>
  <si>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</si>
  <si>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</si>
  <si>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</si>
  <si>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</si>
  <si>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</si>
  <si>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</si>
  <si>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</si>
  <si>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</si>
  <si>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</si>
  <si>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</si>
  <si>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</si>
  <si>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</si>
  <si>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</si>
  <si>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</si>
  <si>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</si>
  <si>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</si>
  <si>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</si>
  <si>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</si>
  <si>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</si>
  <si>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</si>
  <si>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</si>
  <si>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</si>
  <si>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</si>
  <si>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</si>
  <si>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</si>
  <si>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</si>
  <si>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</si>
  <si>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</si>
  <si>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</si>
  <si>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</si>
  <si>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</si>
  <si>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</si>
  <si>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</si>
  <si>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</si>
  <si>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</si>
  <si>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</si>
  <si>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</si>
  <si>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</si>
  <si>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</si>
  <si>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</si>
  <si>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</si>
  <si>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</si>
  <si>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</si>
  <si>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</si>
  <si>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</si>
  <si>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</si>
  <si>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</si>
  <si>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</si>
  <si>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</si>
  <si>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</si>
  <si>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</si>
  <si>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</si>
  <si>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</si>
  <si>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</si>
  <si>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</si>
  <si>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</si>
  <si>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</si>
  <si>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</si>
  <si>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</si>
  <si>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</si>
  <si>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</si>
  <si>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</si>
  <si>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</si>
  <si>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</si>
  <si>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</si>
  <si>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</si>
  <si>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</si>
  <si>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</si>
  <si>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</si>
  <si>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</si>
  <si>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</si>
  <si>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</si>
  <si>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</si>
  <si>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</si>
  <si>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</si>
  <si>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</si>
  <si>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</si>
  <si>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</si>
  <si>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</si>
  <si>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</si>
  <si>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</si>
  <si>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</si>
  <si>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</si>
  <si>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</si>
  <si>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</si>
  <si>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</si>
  <si>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</si>
  <si>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</si>
  <si>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</si>
  <si>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</si>
  <si>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</si>
  <si>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</si>
  <si>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</si>
  <si>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</si>
  <si>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</si>
  <si>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</si>
  <si>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</si>
  <si>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</si>
  <si>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</si>
  <si>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</si>
  <si>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</si>
  <si>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</si>
  <si>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</si>
  <si>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</si>
  <si>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</si>
  <si>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</si>
  <si>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</si>
  <si>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</si>
  <si>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</si>
  <si>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</si>
  <si>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</si>
  <si>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</si>
  <si>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</si>
  <si>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</si>
  <si>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</si>
  <si>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</si>
  <si>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</si>
  <si>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</si>
  <si>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</si>
  <si>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</si>
  <si>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</si>
  <si>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</si>
  <si>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</si>
  <si>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</si>
  <si>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</si>
  <si>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</si>
  <si>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</si>
  <si>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</si>
  <si>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</si>
  <si>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</si>
  <si>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</si>
  <si>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</si>
  <si>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</si>
  <si>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</si>
  <si>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</si>
  <si>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</si>
  <si>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</si>
  <si>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</si>
  <si>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</si>
  <si>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</si>
  <si>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</si>
  <si>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</si>
  <si>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</si>
  <si>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</si>
  <si>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</si>
  <si>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</si>
  <si>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</si>
  <si>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</si>
  <si>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</si>
  <si>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</si>
  <si>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</si>
  <si>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</si>
  <si>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</si>
  <si>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</si>
  <si>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</si>
  <si>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</si>
  <si>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</si>
  <si>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</si>
  <si>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</si>
  <si>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</si>
  <si>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</si>
  <si>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</si>
  <si>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</si>
  <si>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</si>
  <si>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</si>
  <si>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</si>
  <si>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</si>
  <si>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access not allowed by security allowed time only from 9 to 5 , site located in NGHA /5G flapping down / site working on temp cable and door opened and ACs swiched off</t>
  </si>
  <si>
    <t>PCM-20251101-00001785</t>
  </si>
  <si>
    <t xml:space="preserve">Major </t>
  </si>
  <si>
    <t>NR Cell Unavailable at RIY0448-P2_SRAN @ Sceco // Flapping EM team checking</t>
  </si>
  <si>
    <t>PCM-20251101-00001832</t>
  </si>
  <si>
    <t xml:space="preserve">EM team need 50 min </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</si>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</sst>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9" fillId="9" borderId="14"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7" dataDxfId="156" headerRowBorderDxfId="154" tableBorderDxfId="155" totalsRowBorderDxfId="153">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7" totalsRowShown="0" headerRowDxfId="31" dataDxfId="30" headerRowBorderDxfId="28" tableBorderDxfId="29">
  <autoFilter ref="A1:L3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tabSelected="1" workbookViewId="0">
      <selection activeCell="E6" sqref="E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300.03602314814634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45962.984449074072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45962.984449074072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45962.984449074072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45962.984449074072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45962.984449074072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45962.984449074072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45962.984449074072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45962.984449074072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45962.984449074072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45962.984449074072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45962.984449074072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45962.984449074072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45962.984449074072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45962.984449074072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45962.984449074072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45962.984449074072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45962.984449074072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45962.984449074072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45962.984449074072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45962.984449074072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45962.984449074072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45962.984449074072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45962.984449074072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45962.984449074072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45962.984449074072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45962.984449074072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45962.984449074072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45962.984449074072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45962.984449074072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45962.984449074072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45962.984449074072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45962.984449074072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45962.984449074072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45962.984449074072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45962.984449074072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45962.984449074072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45962.984449074072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45962.984449074072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45962.984449074072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45962.984449074072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45962.984449074072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45962.984449074072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45962.984449074072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45962.984449074072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45962.984449074072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45962.984449074072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45962.984449074072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45962.984449074072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45962.984449074072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45962.984449074072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45962.984449074072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45962.984449074072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45962.984449074072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45962.984449074072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45962.984449074072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45962.984449074072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45962.984449074072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45962.984449074072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45962.984449074072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45962.984449074072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45962.984449074072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45962.984449074072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45962.984449074072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45962.984449074072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45962.984449074072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45962.984449074072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45962.984449074072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45962.984449074072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45962.984449074072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45962.984449074072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45962.984449074072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45962.984449074072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45962.984449074072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45962.984449074072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45962.984449074072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45962.984449074072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45962.984449074072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45962.984449074072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45962.984449074072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45962.984449074072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45962.984449074072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45962.984449074072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45962.984449074072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45962.984449074072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45962.984449074072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45962.984449074072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45962.984449074072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45962.984449074072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45962.984449074072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45962.984449074072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45962.984449074072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45962.984449074072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45962.984449074072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45962.984449074072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45962.984449074072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45962.984449074072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45962.984449074072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45962.984449074072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45962.984449074072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45962.984449074072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45962.984449074072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45962.984449074072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45962.984449074072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45962.984449074072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45962.984449074072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45962.984449074072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45962.984449074072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45962.984449074072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45962.984449074072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45962.984449074072</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45962.984449074072</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45962.984449074072</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45962.984449074072</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45962.984449074072</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45962.984449074072</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45962.984449074072</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45962.984449074072</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869F35CC-F858-4C16-BD34-5D9DFB5FCF70}"/>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137.98461111111101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4.2423657407416613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c r="G5" s="115">
        <f ca="1">IFERROR(NOW()-F5,"-")</f>
        <v>45962.984449074072</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71" t="s">
        <v>39109</v>
      </c>
      <c r="B6" s="161" t="s">
        <v>27</v>
      </c>
      <c r="C6" s="161">
        <v>1</v>
      </c>
      <c r="D6" s="161" t="s">
        <v>18408</v>
      </c>
      <c r="E6" s="162" t="s">
        <v>39110</v>
      </c>
      <c r="F6" s="163">
        <v>45962.853784722225</v>
      </c>
      <c r="G6" s="164">
        <f ca="1">IFERROR(NOW()-F6,"-")</f>
        <v>0.13066435184737202</v>
      </c>
      <c r="H6" s="163">
        <v>45962.841284722221</v>
      </c>
      <c r="I6" s="161" t="str">
        <f>IFERROR(VLOOKUP(D6,DB!A:F,6,0),"")</f>
        <v>SCECO</v>
      </c>
      <c r="J6" s="161" t="str">
        <f>IFERROR(VLOOKUP(D6,DB!A:G,7,0),"")</f>
        <v>Vandalized</v>
      </c>
      <c r="K6" s="165" t="s">
        <v>39111</v>
      </c>
      <c r="L6" s="161" t="str">
        <f>IFERROR(VLOOKUP(D6,DB!A:I,9,0),"")</f>
        <v>Latis</v>
      </c>
      <c r="M6" s="161"/>
      <c r="N6" s="161"/>
      <c r="O6" s="161"/>
      <c r="P6" s="161"/>
      <c r="Q6" s="161"/>
      <c r="R6" s="161"/>
      <c r="S6" s="161"/>
      <c r="T6" s="161"/>
      <c r="U6" s="161"/>
      <c r="V6" s="161"/>
      <c r="W6" s="161"/>
      <c r="X6" s="161"/>
      <c r="Y6" s="161"/>
      <c r="Z6" s="161"/>
      <c r="AA6" s="161"/>
      <c r="AB6" s="161"/>
      <c r="AC6" s="161"/>
      <c r="AD6" s="161"/>
      <c r="AE6" s="161"/>
      <c r="AF6" s="161"/>
      <c r="AG6" s="161"/>
      <c r="AH6" s="161"/>
      <c r="AI6" s="161"/>
      <c r="AJ6" s="161"/>
      <c r="AK6" s="161"/>
      <c r="AL6" s="161"/>
      <c r="AM6" s="161"/>
      <c r="AN6" s="161"/>
      <c r="AO6" s="161"/>
      <c r="AP6" s="161"/>
      <c r="AQ6" s="161"/>
      <c r="AR6" s="161"/>
      <c r="AS6" s="161"/>
      <c r="AT6" s="161"/>
      <c r="AU6" s="161"/>
      <c r="AV6" s="161"/>
      <c r="AW6" s="161"/>
      <c r="AX6" s="161"/>
      <c r="AY6" s="161"/>
      <c r="AZ6" s="161"/>
      <c r="BA6" s="161"/>
      <c r="BB6" s="161"/>
      <c r="BC6" s="161"/>
      <c r="BD6" s="161"/>
      <c r="BE6" s="161"/>
      <c r="BF6" s="161"/>
      <c r="BG6" s="161"/>
      <c r="BH6" s="161"/>
      <c r="BI6" s="161"/>
      <c r="BJ6" s="161"/>
      <c r="BK6" s="161"/>
      <c r="BL6" s="161"/>
      <c r="BM6" s="161"/>
      <c r="BN6" s="161"/>
      <c r="BO6" s="161"/>
      <c r="BP6" s="161"/>
      <c r="BQ6" s="161"/>
      <c r="BR6" s="161"/>
      <c r="BS6" s="161"/>
      <c r="BT6" s="161"/>
      <c r="BU6" s="161"/>
      <c r="BV6" s="161"/>
      <c r="BW6" s="161"/>
      <c r="BX6" s="161"/>
      <c r="BY6" s="161"/>
      <c r="BZ6" s="161"/>
      <c r="CA6" s="161"/>
      <c r="CB6" s="161"/>
      <c r="CC6" s="161"/>
      <c r="CD6" s="161"/>
      <c r="CE6" s="161"/>
      <c r="CF6" s="161"/>
      <c r="CG6" s="161"/>
      <c r="CH6" s="161"/>
      <c r="CI6" s="161"/>
      <c r="CJ6" s="166"/>
    </row>
    <row r="7" spans="1:88" ht="31.5" customHeight="1">
      <c r="A7" s="112"/>
      <c r="B7" s="18" t="str">
        <f>IFERROR(VLOOKUP(D7,DB!A:K,11,0),"")</f>
        <v/>
      </c>
      <c r="C7" s="18"/>
      <c r="D7" s="18"/>
      <c r="E7" s="113"/>
      <c r="F7" s="114"/>
      <c r="G7" s="115">
        <f ca="1">IFERROR(NOW()-F7,"-")</f>
        <v>45962.984449074072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45962.984449074072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45962.984449074072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45962.984449074072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45962.984449074072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45962.984449074072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45962.984449074072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45962.984449074072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45962.984449074072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45962.984449074072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45962.984449074072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45962.984449074072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45962.984449074072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45962.984449074072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45962.984449074072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45962.984449074072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45962.984449074072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45962.984449074072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45962.984449074072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45962.984449074072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45962.984449074072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45962.984449074072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45962.984449074072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45962.984449074072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45962.984449074072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45962.984449074072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45962.984449074072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45962.984449074072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45962.984449074072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45962.984449074072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45962.984449074072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45962.984449074072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45962.984449074072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45962.984449074072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45962.984449074072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45962.984449074072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45962.984449074072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45962.984449074072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45962.984449074072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45962.984449074072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45962.984449074072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45962.984449074072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45962.984449074072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45962.984449074072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45962.984449074072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45962.984449074072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45962.984449074072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45962.984449074072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45962.984449074072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45962.984449074072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45962.984449074072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45962.984449074072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45962.984449074072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45962.984449074072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45962.984449074072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45962.984449074072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45962.984449074072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45962.984449074072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45962.984449074072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45962.984449074072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45962.984449074072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45962.984449074072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45962.984449074072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45962.984449074072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45962.984449074072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45962.984449074072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45962.984449074072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45962.984449074072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45962.984449074072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45962.984449074072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45962.984449074072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45962.984449074072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45962.984449074072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45962.984449074072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45962.984449074072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45962.984449074072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45962.984449074072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45962.984449074072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45962.984449074072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45962.984449074072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45962.984449074072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45962.984449074072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45962.984449074072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45962.984449074072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45962.984449074072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45962.984449074072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45962.984449074072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45962.984449074072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45962.984449074072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45962.984449074072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45962.984449074072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45962.984449074072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45962.984449074072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45962.984449074072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45962.984449074072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45962.984449074072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45962.984449074072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45962.984449074072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45962.984449074072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45962.984449074072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45962.984449074072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45962.984449074072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45962.984449074072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45962.984449074072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45962.984449074072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45962.984449074072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45962.984449074072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45962.984449074072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45962.984449074072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45962.984449074072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45962.984449074072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45962.984449074072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45962.984449074072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45962.984449074072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45962.984449074072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45962.984449074072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45962.984449074072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45962.984449074072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45962.984449074072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45962.984449074072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45962.984449074072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45962.984449074072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45962.984449074072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45962.984449074072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45962.984449074072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45962.984449074072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45962.984449074072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45962.984449074072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45962.984449074072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45962.984449074072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45962.984449074072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45962.984449074072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45962.984449074072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45962.984449074072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45962.984449074072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45962.984449074072</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45962.984449074072</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45962.984449074072</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45962.984449074072</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45962.984449074072</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45962.984449074072</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45962.984449074072</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12"/>
      <c r="B149" s="18" t="str">
        <f>IFERROR(VLOOKUP(D149,DB!A:K,11,0),"")</f>
        <v/>
      </c>
      <c r="C149" s="18"/>
      <c r="D149" s="18"/>
      <c r="E149" s="113"/>
      <c r="F149" s="114"/>
      <c r="G149" s="115">
        <f ca="1">IFERROR(NOW()-F149,"-")</f>
        <v>45962.984449074072</v>
      </c>
      <c r="H149" s="11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0"/>
    </row>
    <row r="150" spans="1:88" ht="31.5" customHeight="1">
      <c r="A150" s="160"/>
      <c r="B150" s="161" t="str">
        <f>IFERROR(VLOOKUP(D150,DB!A:K,11,0),"")</f>
        <v/>
      </c>
      <c r="C150" s="161"/>
      <c r="D150" s="161"/>
      <c r="E150" s="162"/>
      <c r="F150" s="163"/>
      <c r="G150" s="164">
        <f ca="1">IFERROR(NOW()-F150,"-")</f>
        <v>45962.984449074072</v>
      </c>
      <c r="H150" s="163"/>
      <c r="I150" s="161" t="str">
        <f>IFERROR(VLOOKUP(D150,DB!A:F,6,0),"")</f>
        <v/>
      </c>
      <c r="J150" s="161" t="str">
        <f>IFERROR(VLOOKUP(D150,DB!A:G,7,0),"")</f>
        <v/>
      </c>
      <c r="K150" s="165"/>
      <c r="L150" s="161" t="str">
        <f>IFERROR(VLOOKUP(D150,DB!A:I,9,0),"")</f>
        <v/>
      </c>
      <c r="M150" s="161"/>
      <c r="N150" s="161"/>
      <c r="O150" s="161"/>
      <c r="P150" s="161"/>
      <c r="Q150" s="161"/>
      <c r="R150" s="161"/>
      <c r="S150" s="161"/>
      <c r="T150" s="161"/>
      <c r="U150" s="161"/>
      <c r="V150" s="161"/>
      <c r="W150" s="161"/>
      <c r="X150" s="161"/>
      <c r="Y150" s="161"/>
      <c r="Z150" s="161"/>
      <c r="AA150" s="161"/>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61"/>
      <c r="AX150" s="161"/>
      <c r="AY150" s="161"/>
      <c r="AZ150" s="161"/>
      <c r="BA150" s="161"/>
      <c r="BB150" s="161"/>
      <c r="BC150" s="161"/>
      <c r="BD150" s="161"/>
      <c r="BE150" s="161"/>
      <c r="BF150" s="161"/>
      <c r="BG150" s="161"/>
      <c r="BH150" s="161"/>
      <c r="BI150" s="161"/>
      <c r="BJ150" s="161"/>
      <c r="BK150" s="161"/>
      <c r="BL150" s="161"/>
      <c r="BM150" s="161"/>
      <c r="BN150" s="161"/>
      <c r="BO150" s="161"/>
      <c r="BP150" s="161"/>
      <c r="BQ150" s="161"/>
      <c r="BR150" s="161"/>
      <c r="BS150" s="161"/>
      <c r="BT150" s="161"/>
      <c r="BU150" s="161"/>
      <c r="BV150" s="161"/>
      <c r="BW150" s="161"/>
      <c r="BX150" s="161"/>
      <c r="BY150" s="161"/>
      <c r="BZ150" s="161"/>
      <c r="CA150" s="161"/>
      <c r="CB150" s="161"/>
      <c r="CC150" s="161"/>
      <c r="CD150" s="161"/>
      <c r="CE150" s="161"/>
      <c r="CF150" s="161"/>
      <c r="CG150" s="161"/>
      <c r="CH150" s="161"/>
      <c r="CI150" s="161"/>
      <c r="CJ150" s="166"/>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18829</v>
      </c>
      <c r="E2" s="18" t="s">
        <v>39021</v>
      </c>
      <c r="F2" s="22">
        <v>45962.933206018519</v>
      </c>
      <c r="G2" s="21">
        <f t="shared" ref="G2:G46" ca="1" si="0">IFERROR(NOW()-F2,"-")</f>
        <v>5.124305555364117E-2</v>
      </c>
      <c r="H2" s="22">
        <v>45962.928263888891</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ca="1">IFERROR(NOW()-F3,"-")</f>
        <v>45962.984449074072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45962.984449074072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45962.984449074072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45962.984449074072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45962.984449074072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45962.984449074072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45962.984449074072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45962.984449074072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45962.984449074072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45962.984449074072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45962.984449074072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45962.984449074072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45962.984449074072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45962.984449074072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45962.984449074072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45962.984449074072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45962.984449074072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45962.984449074072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45962.984449074072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45962.984449074072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45962.984449074072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45962.984449074072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45962.984449074072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45962.984449074072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45962.984449074072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45962.984449074072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45962.984449074072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45962.984449074072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45962.984449074072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45962.984449074072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45962.984449074072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45962.984449074072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45962.984449074072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45962.984449074072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45962.984449074072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45962.984449074072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45962.984449074072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45962.984449074072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45962.984449074072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45962.984449074072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45962.984449074072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45962.984449074072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45962.984449074072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45962.984449074072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45962.984449074072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45962.984449074072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45962.984449074072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45962.984449074072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45962.984449074072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45962.984449074072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45962.984449074072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45962.984449074072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45962.984449074072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45962.984449074072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45962.984449074072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45962.984449074072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45962.984449074072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45962.984449074072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45962.984449074072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45962.984449074072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45962.984449074072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45962.984449074072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45962.984449074072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45962.984449074072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45962.984449074072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45962.984449074072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45962.984449074072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45962.984449074072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45962.984449074072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45962.984449074072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45962.984449074072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45962.984449074072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45962.984449074072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45962.984449074072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45962.984449074072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45962.984449074072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45962.984449074072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45962.984449074072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45962.984449074072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45962.984449074072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45962.984449074072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45962.984449074072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45962.984449074072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45962.984449074072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45962.984449074072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45962.984449074072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45962.984449074072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45962.984449074072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45962.984449074072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45962.984449074072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45962.984449074072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45962.984449074072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45962.984449074072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45962.984449074072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45962.984449074072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45962.984449074072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45962.984449074072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45962.984449074072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45962.984449074072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45962.984449074072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45962.984449074072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45962.984449074072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45962.984449074072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45962.984449074072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45962.984449074072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45962.984449074072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45962.984449074072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45962.984449074072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45962.984449074072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45962.984449074072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45962.984449074072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45962.984449074072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45962.984449074072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45962.984449074072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45962.984449074072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45962.984449074072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45962.984449074072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45962.984449074072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45962.984449074072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45962.984449074072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45962.984449074072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45962.984449074072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45962.984449074072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45962.984449074072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45962.984449074072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45962.984449074072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45962.984449074072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45962.984449074072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45962.984449074072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45962.984449074072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45962.984449074072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45962.984449074072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45962.984449074072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45962.984449074072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45962.984449074072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45962.984449074072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45962.984449074072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45962.984449074072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45962.984449074072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45962.984449074072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45962.984449074072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45962.984449074072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45962.984449074072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45962.984449074072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45962.984449074072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45962.984449074072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45962.984449074072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45962.984449074072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45962.984449074072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45962.984449074072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45962.984449074072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45962.984449074072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45962.984449074072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45962.984449074072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45962.984449074072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45962.984449074072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45962.984449074072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45962.984449074072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45962.984449074072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45962.984449074072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45962.984449074072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45962.984449074072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45962.984449074072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45962.984449074072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45962.984449074072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45962.984449074072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45962.984449074072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45962.984449074072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45962.984449074072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45962.984449074072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45962.984449074072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45962.984449074072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45962.984449074072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45962.984449074072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45962.984449074072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45962.984449074072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45962.984449074072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45962.984449074072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45962.984449074072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45962.984449074072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45962.984449074072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45962.984449074072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45962.984449074072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45962.984449074072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45962.984449074072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45962.984449074072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45962.984449074072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45962.984449074072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45962.984449074072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45962.984449074072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45962.984449074072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45962.984449074072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45962.984449074072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45962.984449074072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45962.984449074072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45962.984449074072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45962.984449074072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45962.984449074072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45962.984449074072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45962.984449074072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45962.984449074072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45962.984449074072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45962.984449074072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45962.984449074072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45962.984449074072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45962.984449074072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45962.984449074072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45962.984449074072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45962.984449074072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45962.984449074072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45962.984449074072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45962.984449074072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45962.984449074072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45962.984449074072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45962.984449074072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45962.984449074072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45962.984449074072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45962.984449074072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45962.984449074072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45962.984449074072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45962.984449074072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45962.984449074072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45962.984449074072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45962.984449074072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45962.984449074072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45962.984449074072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45962.984449074072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45962.984449074072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45962.984449074072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45962.984449074072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45962.984449074072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45962.984449074072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45962.984449074072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45962.984449074072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45962.984449074072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45962.984449074072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45962.984449074072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45962.984449074072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45962.984449074072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45962.984449074072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45962.984449074072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45962.984449074072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45962.984449074072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45962.984449074072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45962.984449074072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45962.984449074072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45962.984449074072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45962.984449074072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45962.984449074072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45962.984449074072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45962.984449074072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45962.984449074072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45962.984449074072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45962.984449074072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45962.984449074072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45962.984449074072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45962.984449074072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45962.984449074072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45962.984449074072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45962.984449074072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45962.984449074072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45962.984449074072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45962.984449074072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45962.984449074072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45962.984449074072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45962.984449074072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45962.984449074072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45962.984449074072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45962.984449074072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45962.984449074072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45962.984449074072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45962.984449074072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45962.984449074072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45962.984449074072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45962.984449074072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45962.984449074072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45962.984449074072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45962.984449074072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45962.984449074072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45962.984449074072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45962.984449074072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45962.984449074072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45962.984449074072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45962.984449074072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45962.984449074072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45962.984449074072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45962.984449074072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45962.984449074072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45962.984449074072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45962.984449074072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45962.984449074072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45962.984449074072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45962.984449074072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45962.984449074072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45962.984449074072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45962.984449074072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45962.984449074072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45962.984449074072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45962.984449074072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45962.984449074072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45962.984449074072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45962.984449074072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45962.984449074072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45962.984449074072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45962.984449074072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45962.984449074072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45962.984449074072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45962.984449074072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45962.984449074072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45962.984449074072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45962.984449074072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45962.984449074072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45962.984449074072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45962.984449074072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45962.984449074072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45962.984449074072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45962.984449074072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45962.984449074072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45962.984449074072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45962.984449074072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45962.984449074072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45962.984449074072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45962.984449074072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45962.984449074072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45962.984449074072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45962.984449074072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45962.984449074072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45962.984449074072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45962.984449074072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45962.984449074072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45962.984449074072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45962.984449074072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45962.984449074072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45962.984449074072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45962.984449074072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45962.984449074072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45962.984449074072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45962.984449074072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45962.984449074072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45962.984449074072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45962.984449074072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45962.984449074072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45962.984449074072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45962.984449074072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45962.984449074072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45962.984449074072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45962.984449074072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45962.984449074072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45962.984449074072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45962.984449074072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45962.984449074072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45962.984449074072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45962.984449074072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45962.984449074072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45962.984449074072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45962.984449074072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45962.984449074072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45962.984449074072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45962.984449074072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45962.984449074072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45962.984449074072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45962.984449074072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45962.984449074072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45962.984449074072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45962.984449074072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45962.984449074072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45962.984449074072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45962.984449074072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45962.984449074072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45962.984449074072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45962.984449074072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45962.984449074072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45962.984449074072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45962.984449074072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45962.984449074072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45962.984449074072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45962.984449074072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45962.984449074072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45962.984449074072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45962.984449074072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45962.984449074072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45962.984449074072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45962.984449074072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45962.984449074072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45962.984449074072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45962.984449074072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45962.984449074072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45962.984449074072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45962.984449074072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45962.984449074072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45962.984449074072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45962.984449074072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45962.984449074072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45962.984449074072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45962.984449074072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45962.984449074072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45962.984449074072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45962.984449074072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45962.984449074072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45962.984449074072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45962.984449074072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45962.984449074072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45962.984449074072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45962.984449074072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45962.984449074072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45962.984449074072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45962.984449074072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45962.984449074072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45962.984449074072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45962.984449074072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45962.984449074072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45962.984449074072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45962.984449074072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45962.984449074072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45962.984449074072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45962.984449074072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45962.984449074072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45962.984449074072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45962.984449074072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45962.984449074072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45962.984449074072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45962.984449074072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45962.984449074072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45962.984449074072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45962.984449074072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45962.984449074072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45962.984449074072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45962.984449074072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45962.984449074072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45962.984449074072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45962.984449074072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45962.984449074072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45962.984449074072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45962.984449074072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45962.984449074072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45962.984449074072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45962.984449074072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45962.984449074072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45962.984449074072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45962.984449074072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45962.984449074072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45962.984449074072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45962.984449074072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45962.984449074072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45962.984449074072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45962.984449074072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45962.984449074072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45962.984449074072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45962.984449074072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45962.984449074072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45962.984449074072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45962.984449074072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45962.984449074072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45962.984449074072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45962.984449074072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45962.984449074072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45962.984449074072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45962.984449074072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45962.984449074072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45962.984449074072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45962.984449074072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45962.984449074072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45962.984449074072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45962.984449074072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45962.984449074072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45962.984449074072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45962.984449074072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45962.984449074072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45962.984449074072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45962.984449074072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45962.984449074072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45962.984449074072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45962.984449074072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45962.984449074072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45962.984449074072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45962.984449074072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45962.984449074072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45962.984449074072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45962.984449074072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45962.984449074072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45962.984449074072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45962.984449074072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45962.984449074072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45962.984449074072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45962.984449074072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45962.984449074072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45962.984449074072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45962.984449074072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45962.984449074072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45962.984449074072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45962.984449074072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45962.984449074072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45962.984449074072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45962.984449074072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45962.984449074072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45962.984449074072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45962.984449074072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45962.984449074072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45962.984449074072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45962.984449074072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45962.984449074072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45962.984449074072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45962.984449074072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45962.984449074072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45962.984449074072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45962.984449074072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45962.984449074072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45962.984449074072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45962.984449074072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45962.984449074072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45962.984449074072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45962.984449074072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45962.984449074072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45962.984449074072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45962.984449074072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45962.984449074072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45962.984449074072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45962.984449074072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45962.984449074072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45962.984449074072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45962.984449074072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45962.984449074072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45962.984449074072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45962.984449074072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45962.984449074072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45962.984449074072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45962.984449074072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45962.984449074072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45962.984449074072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45962.984449074072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45962.984449074072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45962.984449074072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45962.984449074072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45962.984449074072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45962.984449074072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45962.984449074072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45962.984449074072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45962.984449074072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45962.984449074072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45962.984449074072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45962.984449074072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45962.984449074072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45962.984449074072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45962.984449074072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45962.984449074072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45962.984449074072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45962.984449074072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45962.984449074072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45962.984449074072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45962.984449074072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45962.984449074072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45962.984449074072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45962.984449074072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45962.984449074072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45962.984449074072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45962.984449074072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45962.984449074072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45962.984449074072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45962.984449074072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45962.984449074072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45962.984449074072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45962.984449074072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45962.984449074072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45962.984449074072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45962.984449074072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45962.984449074072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45962.984449074072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45962.984449074072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45962.984449074072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45962.984449074072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45962.984449074072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45962.984449074072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45962.984449074072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45962.984449074072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45962.984449074072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45962.984449074072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45962.984449074072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45962.984449074072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45962.984449074072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45962.984449074072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45962.984449074072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45962.984449074072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45962.984449074072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45962.984449074072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45962.984449074072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45962.984449074072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45962.984449074072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45962.984449074072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45962.984449074072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45962.984449074072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45962.984449074072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45962.984449074072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45962.984449074072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45962.984449074072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45962.984449074072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45962.984449074072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45962.984449074072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45962.984449074072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45962.984449074072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45962.984449074072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45962.984449074072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45962.984449074072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45962.984449074072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45962.984449074072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45962.984449074072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45962.984449074072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45962.984449074072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45962.984449074072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45962.984449074072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45962.984449074072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45962.984449074072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45962.984449074072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45962.984449074072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45962.984449074072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45962.984449074072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45962.984449074072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45962.984449074072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45962.984449074072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45962.984449074072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45962.984449074072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45962.984449074072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45962.984449074072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45962.984449074072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45962.984449074072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45962.984449074072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45962.984449074072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45962.984449074072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45962.984449074072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45962.984449074072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45962.984449074072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45962.984449074072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45962.984449074072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45962.984449074072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45962.984449074072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45962.984449074072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45962.984449074072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45962.984449074072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45962.984449074072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45962.984449074072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45962.984449074072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45962.984449074072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45962.984449074072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45962.984449074072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45962.984449074072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45962.984449074072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45962.984449074072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45962.984449074072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45962.984449074072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45962.984449074072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45962.984449074072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45962.984449074072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45962.984449074072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45962.984449074072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45962.984449074072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45962.984449074072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45962.984449074072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45962.984449074072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45962.984449074072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45962.984449074072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45962.984449074072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45962.984449074072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45962.984449074072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45962.984449074072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45962.984449074072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45962.984449074072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45962.984449074072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45962.984449074072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45962.984449074072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45962.984449074072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45962.984449074072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45962.984449074072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45962.984449074072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45962.984449074072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45962.984449074072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45962.984449074072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45962.984449074072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45962.984449074072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45962.984449074072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45962.984449074072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45962.984449074072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45962.984449074072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45962.984449074072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45962.984449074072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45962.984449074072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45962.984449074072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45962.984449074072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45962.984449074072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45962.984449074072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45962.984449074072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45962.984449074072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45962.984449074072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45962.984449074072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45962.984449074072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45962.984449074072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45962.984449074072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45962.984449074072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45962.984449074072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45962.984449074072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45962.984449074072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45962.984449074072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45962.984449074072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45962.984449074072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45962.984449074072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45962.984449074072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45962.984449074072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45962.984449074072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45962.984449074072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45962.984449074072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45962.984449074072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45962.984449074072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45962.984449074072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45962.984449074072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45962.984449074072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45962.984449074072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45962.984449074072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45962.984449074072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45962.984449074072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45962.984449074072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45962.984449074072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45962.984449074072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45962.984449074072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45962.984449074072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45962.984449074072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45962.984449074072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45962.984449074072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45962.984449074072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45962.984449074072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45962.984449074072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45962.984449074072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45962.984449074072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45962.984449074072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45962.984449074072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45962.984449074072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45962.984449074072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45962.984449074072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45962.984449074072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45962.984449074072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45962.984449074072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45962.984449074072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45962.984449074072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45962.984449074072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45962.984449074072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45962.984449074072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45962.984449074072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45962.984449074072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45962.984449074072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45962.984449074072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45962.984449074072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45962.984449074072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45962.984449074072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45962.984449074072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45962.984449074072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45962.984449074072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45962.984449074072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45962.984449074072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45962.984449074072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45962.984449074072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45962.984449074072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45962.984449074072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45962.984449074072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45962.984449074072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45962.984449074072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45962.984449074072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45962.984449074072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45962.984449074072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45962.984449074072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45962.984449074072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45962.984449074072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45962.984449074072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45962.984449074072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45962.984449074072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45962.984449074072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45962.984449074072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45962.984449074072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45962.984449074072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45962.984449074072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45962.984449074072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45962.984449074072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45962.984449074072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45962.984449074072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45962.984449074072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45962.984449074072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45962.984449074072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45962.984449074072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45962.984449074072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45962.984449074072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45962.984449074072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45962.984449074072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45962.984449074072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45962.984449074072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45962.984449074072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45962.984449074072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45962.984449074072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45962.984449074072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45962.984449074072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45962.984449074072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45962.984449074072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45962.984449074072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45962.984449074072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45962.984449074072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45962.984449074072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45962.984449074072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45962.984449074072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45962.984449074072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45962.984449074072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45962.984449074072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45962.984449074072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45962.984449074072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45962.984449074072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45962.984449074072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45962.984449074072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45962.984449074072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45962.984449074072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45962.984449074072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45962.984449074072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45962.984449074072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45962.984449074072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45962.984449074072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45962.984449074072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45962.984449074072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45962.984449074072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45962.984449074072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45962.984449074072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45962.984449074072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45962.984449074072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45962.984449074072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45962.984449074072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45962.984449074072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45962.984449074072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45962.984449074072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45962.984449074072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45962.984449074072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45962.984449074072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45962.984449074072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45962.984449074072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45962.984449074072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45962.984449074072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45962.984449074072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45962.984449074072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45962.984449074072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45962.984449074072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45962.984449074072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45962.984449074072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45962.984449074072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45962.984449074072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45962.984449074072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45962.984449074072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45962.984449074072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45962.984449074072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45962.984449074072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45962.984449074072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45962.984449074072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45962.984449074072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45962.984449074072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45962.984449074072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45962.984449074072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45962.984449074072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45962.984449074072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45962.984449074072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45962.984449074072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45962.984449074072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45962.984449074072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45962.984449074072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45962.984449074072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45962.984449074072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45962.984449074072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45962.984449074072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45962.984449074072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45962.984449074072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45962.984449074072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45962.984449074072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45962.984449074072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45962.984449074072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45962.984449074072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45962.984449074072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45962.984449074072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45962.984449074072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45962.984449074072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45962.984449074072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45962.984449074072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45962.984449074072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45962.984449074072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45962.984449074072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45962.984449074072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45962.984449074072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45962.984449074072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45962.984449074072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45962.984449074072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45962.984449074072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45962.984449074072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45962.984449074072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45962.984449074072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45962.984449074072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45962.984449074072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45962.984449074072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45962.984449074072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45962.984449074072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45962.984449074072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45962.984449074072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45962.984449074072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45962.984449074072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45962.984449074072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45962.984449074072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45962.984449074072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45962.984449074072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45962.984449074072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45962.984449074072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45962.984449074072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45962.984449074072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45962.984449074072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45962.984449074072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45962.984449074072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45962.984449074072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45962.984449074072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45962.984449074072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45962.984449074072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45962.984449074072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45962.984449074072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45962.984449074072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45962.984449074072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45962.984449074072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45962.984449074072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45962.984449074072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45962.984449074072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45962.984449074072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45962.984449074072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45962.984449074072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45962.984449074072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45962.984449074072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45962.984449074072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45962.984449074072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45962.984449074072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45962.984449074072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45962.984449074072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45962.984449074072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45962.984449074072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45962.984449074072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45962.984449074072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45962.984449074072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45962.984449074072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45962.984449074072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45962.984449074072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45962.984449074072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45962.984449074072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45962.984449074072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45962.984449074072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45962.984449074072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45962.984449074072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45962.984449074072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45962.984449074072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45962.984449074072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45962.984449074072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45962.984449074072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45962.984449074072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45962.984449074072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45962.984449074072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45962.984449074072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45962.984449074072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45962.984449074072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45962.984449074072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45962.984449074072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45962.984449074072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45962.984449074072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45962.984449074072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45962.984449074072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45962.984449074072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45962.984449074072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45962.984449074072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45962.984449074072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45962.984449074072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45962.984449074072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45962.984449074072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45962.984449074072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45962.984449074072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45962.984449074072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45962.984449074072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45962.984449074072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45962.984449074072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45962.984449074072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45962.984449074072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45962.984449074072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45962.984449074072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45962.984449074072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45962.984449074072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45962.984449074072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45962.984449074072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45962.984449074072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45962.984449074072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45962.984449074072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45962.984449074072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45962.984449074072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45962.984449074072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45962.984449074072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45962.984449074072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45962.984449074072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45962.984449074072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45962.984449074072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45962.984449074072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45962.984449074072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45962.984449074072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45962.984449074072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45962.984449074072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45962.984449074072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45962.984449074072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45962.984449074072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45962.984449074072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45962.984449074072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45962.984449074072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45962.984449074072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45962.984449074072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45962.984449074072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45962.984449074072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45962.984449074072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45962.984449074072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45962.984449074072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45962.984449074072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45962.984449074072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45962.984449074072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45962.984449074072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45962.984449074072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45962.984449074072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45962.984449074072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45962.984449074072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45962.984449074072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45962.984449074072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45962.984449074072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45962.984449074072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45962.984449074072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45962.984449074072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45962.984449074072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45962.984449074072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45962.984449074072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45962.984449074072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45962.984449074072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45962.984449074072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45962.984449074072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45962.984449074072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45962.984449074072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45962.984449074072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45962.984449074072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45962.984449074072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45962.984449074072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45962.984449074072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45962.984449074072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45962.984449074072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45962.984449074072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45962.984449074072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45962.984449074072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45962.984449074072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45962.984449074072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45962.984449074072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45962.984449074072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45962.984449074072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45962.984449074072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45962.984449074072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45962.984449074072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45962.984449074072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45962.984449074072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45962.984449074072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45962.984449074072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45962.984449074072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45962.984449074072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45962.984449074072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45962.984449074072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45962.984449074072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45962.984449074072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45962.984449074072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45962.984449074072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45962.984449074072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45962.984449074072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45962.984449074072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45962.984449074072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45962.984449074072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45962.984449074072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45962.984449074072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45962.984449074072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45962.984449074072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45962.984449074072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45962.984449074072</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45962.984449074072</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45962.984449074072</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45962.984449074072</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45962.984449074072</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259.50373148147628</v>
      </c>
      <c r="H2" s="98">
        <v>45703.474768518521</v>
      </c>
      <c r="I2" s="98" t="str">
        <f>IFERROR(VLOOKUP(D2,DB!A:F,6,0),"")</f>
        <v>SCECO</v>
      </c>
      <c r="J2" s="98" t="str">
        <f>IFERROR(VLOOKUP(D2,DB!A:G,7,0),"")</f>
        <v>Dead</v>
      </c>
      <c r="K2" s="100" t="s">
        <v>39115</v>
      </c>
      <c r="L2" s="93" t="str">
        <f>IFERROR(VLOOKUP(D2,DB!A:I,9,0),"")</f>
        <v>Latis</v>
      </c>
    </row>
    <row r="3" spans="1:16" ht="26.25" customHeight="1">
      <c r="A3" s="168" t="s">
        <v>39116</v>
      </c>
      <c r="B3" s="118" t="str">
        <f>IFERROR(VLOOKUP(D3,DB!A:K,11,0),"")</f>
        <v>R4</v>
      </c>
      <c r="C3" s="119">
        <v>1</v>
      </c>
      <c r="D3" s="93" t="s">
        <v>28974</v>
      </c>
      <c r="E3" s="97" t="s">
        <v>39021</v>
      </c>
      <c r="F3" s="122">
        <v>45960.96875</v>
      </c>
      <c r="G3" s="123">
        <f ca="1">IFERROR(NOW()-F3,"")</f>
        <v>2.0156990740724723</v>
      </c>
      <c r="H3" s="122">
        <v>45960.963101851848</v>
      </c>
      <c r="I3" s="118" t="str">
        <f>IFERROR(VLOOKUP(D3,DB!A:F,6,0),"")</f>
        <v>SCECO</v>
      </c>
      <c r="J3" s="118" t="str">
        <f>IFERROR(VLOOKUP(D3,DB!A:G,7,0),"")</f>
        <v>Weak</v>
      </c>
      <c r="K3" s="124" t="s">
        <v>39117</v>
      </c>
      <c r="L3" s="120" t="str">
        <f>IFERROR(VLOOKUP(D3,DB!A:I,9,0),"")</f>
        <v>Latis</v>
      </c>
    </row>
    <row r="4" spans="1:16" ht="15" customHeight="1">
      <c r="A4" s="118"/>
      <c r="B4" s="118" t="str">
        <f>IFERROR(VLOOKUP(D4,DB!A:K,11,0),"")</f>
        <v/>
      </c>
      <c r="C4" s="119"/>
      <c r="D4" s="120"/>
      <c r="E4" s="121"/>
      <c r="F4" s="122"/>
      <c r="G4" s="123">
        <f ca="1">IFERROR(NOW()-F4,"")</f>
        <v>45962.984449074072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121"/>
      <c r="F5" s="122"/>
      <c r="G5" s="123">
        <f ca="1">IFERROR(NOW()-F5,"")</f>
        <v>45962.984449074072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121"/>
      <c r="F6" s="122"/>
      <c r="G6" s="123">
        <f ca="1">IFERROR(NOW()-F6,"")</f>
        <v>45962.984449074072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45962.984449074072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45962.984449074072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45962.984449074072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45962.984449074072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45962.984449074072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45962.984449074072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45962.984449074072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45962.984449074072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45962.984449074072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45962.984449074072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45962.984449074072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45962.984449074072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45962.984449074072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45962.984449074072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45962.984449074072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45962.984449074072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45962.984449074072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45962.984449074072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45962.984449074072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45962.984449074072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45962.984449074072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45962.984449074072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45962.984449074072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45962.984449074072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45962.984449074072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45962.984449074072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45962.984449074072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45962.984449074072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45962.984449074072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45962.984449074072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45962.984449074072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45962.984449074072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45962.984449074072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45962.984449074072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45962.984449074072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45962.984449074072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45962.984449074072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45962.984449074072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45962.984449074072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45962.984449074072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45962.984449074072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45962.984449074072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45962.984449074072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45962.984449074072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45962.984449074072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45962.984449074072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45962.984449074072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45962.984449074072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45962.984449074072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45962.984449074072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45962.984449074072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45962.984449074072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45962.984449074072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45962.984449074072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45962.984449074072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45962.984449074072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45962.984449074072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45962.984449074072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45962.984449074072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45962.984449074072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45962.984449074072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45962.984449074072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45962.984449074072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45962.984449074072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45962.984449074072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45962.984449074072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45962.984449074072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45962.984449074072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45962.984449074072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45962.984449074072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45962.984449074072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45962.984449074072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45962.984449074072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45962.984449074072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45962.984449074072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45962.984449074072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45962.984449074072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45962.984449074072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45962.984449074072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45962.984449074072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45962.984449074072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45962.984449074072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45962.984449074072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45962.984449074072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45962.984449074072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45962.984449074072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45962.984449074072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45962.984449074072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45962.984449074072</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45962.984449074072</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45962.984449074072</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45962.984449074072</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45962.984449074072</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45962.984449074072</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45962.984449074072</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45962.984449074072</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45962.984449074072</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45962.984449074072</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45962.984449074072</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45962.984449074072</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45962.984449074072</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45962.984449074072</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45962.984449074072</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45962.984449074072</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7"/>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71.152388888884161</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36.795571759255836</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14.323337962960068</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45962.984449074072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45962.984449074072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45962.984449074072</v>
      </c>
      <c r="H7" s="152"/>
      <c r="I7" s="151" t="str">
        <f>IFERROR(VLOOKUP(D7,DB!A:F,6,0),"")</f>
        <v/>
      </c>
      <c r="J7" s="151" t="str">
        <f>IFERROR(VLOOKUP(D7,DB!A:G,7,0),"")</f>
        <v/>
      </c>
      <c r="K7" s="151"/>
      <c r="L7" s="151" t="str">
        <f>IFERROR(VLOOKUP(D7,DB!A:I,9,0),"")</f>
        <v/>
      </c>
    </row>
    <row r="8" spans="1:13" ht="15">
      <c r="A8" s="151"/>
      <c r="B8" s="151" t="str">
        <f>IFERROR(VLOOKUP(D8,DB!A:K,11,0),"")</f>
        <v/>
      </c>
      <c r="C8" s="151"/>
      <c r="D8" s="169"/>
      <c r="E8" s="151"/>
      <c r="F8" s="152"/>
      <c r="G8" s="153">
        <f ca="1">IFERROR(NOW()-F8,"")</f>
        <v>45962.984449074072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45962.984449074072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45962.984449074072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45962.984449074072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45962.984449074072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45962.984449074072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45962.984449074072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45962.984449074072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45962.984449074072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45962.984449074072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45962.984449074072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45962.984449074072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45962.984449074072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45962.984449074072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45962.984449074072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45962.984449074072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45962.984449074072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45962.984449074072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45962.984449074072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45962.984449074072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45962.984449074072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45962.984449074072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45962.984449074072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45962.984449074072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45962.984449074072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45962.984449074072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45962.984449074072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45962.984449074072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45962.984449074072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45962.984449074072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45962.984449074072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45962.984449074072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45962.984449074072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45962.984449074072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45962.984449074072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45962.984449074072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45962.984449074072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45962.984449074072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45962.984449074072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45962.984449074072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45962.984449074072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45962.984449074072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45962.984449074072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45962.984449074072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45962.984449074072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45962.984449074072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45962.984449074072</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45962.984449074072</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45962.984449074072</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45962.984449074072</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45962.984449074072</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45962.984449074072</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45962.984449074072</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45962.984449074072</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45962.984449074072</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45962.984449074072</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45962.984449074072</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45962.984449074072</v>
      </c>
      <c r="H65" s="152"/>
      <c r="I65" s="151" t="str">
        <f>IFERROR(VLOOKUP(D65,DB!A:F,6,0),"")</f>
        <v/>
      </c>
      <c r="J65" s="151" t="str">
        <f>IFERROR(VLOOKUP(D65,DB!A:G,7,0),"")</f>
        <v/>
      </c>
      <c r="K65" s="151"/>
      <c r="L65" s="151" t="str">
        <f>IFERROR(VLOOKUP(D65,DB!A:I,9,0),"")</f>
        <v/>
      </c>
    </row>
    <row r="66" spans="1:12" ht="15">
      <c r="A66" s="151"/>
      <c r="B66" s="151" t="str">
        <f>IFERROR(VLOOKUP(D66,DB!A:K,11,0),"")</f>
        <v/>
      </c>
      <c r="C66" s="151"/>
      <c r="D66" s="151"/>
      <c r="E66" s="151"/>
      <c r="F66" s="152"/>
      <c r="G66" s="153">
        <f ca="1">IFERROR(NOW()-F66,"")</f>
        <v>45962.984449074072</v>
      </c>
      <c r="H66" s="152"/>
      <c r="I66" s="151" t="str">
        <f>IFERROR(VLOOKUP(D66,DB!A:F,6,0),"")</f>
        <v/>
      </c>
      <c r="J66" s="151" t="str">
        <f>IFERROR(VLOOKUP(D66,DB!A:G,7,0),"")</f>
        <v/>
      </c>
      <c r="K66" s="151"/>
      <c r="L66" s="151" t="str">
        <f>IFERROR(VLOOKUP(D66,DB!A:I,9,0),"")</f>
        <v/>
      </c>
    </row>
    <row r="67" spans="1:12" ht="15">
      <c r="A67" s="157"/>
      <c r="B67" s="157" t="str">
        <f>IFERROR(VLOOKUP(D67,DB!A:K,11,0),"")</f>
        <v/>
      </c>
      <c r="C67" s="157"/>
      <c r="D67" s="157"/>
      <c r="E67" s="157"/>
      <c r="F67" s="158"/>
      <c r="G67" s="159">
        <f ca="1">IFERROR(NOW()-F67,"")</f>
        <v>45962.984449074072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45962.984449074072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45962.984449074072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45962.984449074072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45962.984449074072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45962.984449074072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45962.984449074072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45962.984449074072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45962.984449074072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45962.984449074072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45962.984449074072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45962.984449074072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45962.984449074072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45962.984449074072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45962.984449074072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45962.984449074072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45962.984449074072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45962.984449074072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45962.984449074072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45962.984449074072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45962.984449074072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45962.984449074072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45962.984449074072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45962.984449074072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45962.984449074072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45962.984449074072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45962.984449074072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45962.984449074072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45962.984449074072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45962.984449074072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45962.984449074072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45962.984449074072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45962.984449074072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45962.984449074072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45962.984449074072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45962.984449074072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45962.984449074072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45962.984449074072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45962.984449074072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45962.984449074072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45962.984449074072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45962.984449074072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45962.984449074072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45962.984449074072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45962.984449074072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45962.984449074072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45962.984449074072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45962.984449074072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45962.984449074072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45962.984449074072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45962.984449074072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45962.984449074072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45962.984449074072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45962.984449074072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45962.984449074072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45962.984449074072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45962.984449074072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45962.984449074072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45962.984449074072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45962.984449074072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45962.984449074072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45962.984449074072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45962.984449074072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45962.984449074072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45962.984449074072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45962.984449074072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45962.984449074072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45962.984449074072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45962.984449074072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45962.984449074072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45962.984449074072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45962.984449074072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45962.984449074072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45962.984449074072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45962.984449074072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45962.984449074072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45962.984449074072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45962.984449074072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45962.984449074072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45962.984449074072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45962.984449074072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45962.984449074072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45962.984449074072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45962.984449074072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45962.984449074072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45962.984449074072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45962.984449074072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45962.984449074072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45962.984449074072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45962.984449074072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45962.984449074072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45962.984449074072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45962.984449074072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45962.984449074072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45962.984449074072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45962.984449074072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45962.984449074072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45962.984449074072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45962.984449074072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45962.984449074072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45962.984449074072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45962.984449074072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45962.984449074072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45962.984449074072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45962.984449074072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45962.984449074072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45962.984449074072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45962.984449074072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45962.984449074072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45962.984449074072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45962.984449074072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45962.984449074072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45962.984449074072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45962.984449074072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45962.984449074072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45962.984449074072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45962.984449074072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45962.984449074072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45962.984449074072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45962.984449074072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45962.984449074072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45962.984449074072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45962.984449074072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45962.984449074072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45962.984449074072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45962.984449074072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45962.984449074072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45962.984449074072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45962.984449074072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45962.984449074072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45962.984449074072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45962.984449074072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45962.984449074072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45962.984449074072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45962.984449074072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45962.984449074072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45962.984449074072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45962.984449074072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45962.984449074072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45962.984449074072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45962.984449074072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45962.984449074072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45962.984449074072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45962.984449074072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45962.984449074072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45962.984449074072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45962.984449074072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45962.984449074072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45962.984449074072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45962.984449074072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45962.984449074072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45962.984449074072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45962.984449074072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45962.984449074072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45962.984449074072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45962.984449074072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45962.984449074072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45962.984449074072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45962.984449074072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45962.984449074072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45962.984449074072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45962.984449074072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45962.984449074072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45962.984449074072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45962.984449074072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45962.984449074072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45962.984449074072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45962.984449074072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45962.984449074072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45962.984449074072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45962.984449074072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45962.984449074072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45962.984449074072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45962.984449074072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45962.984449074072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45962.984449074072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45962.984449074072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45962.984449074072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45962.984449074072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45962.984449074072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45962.984449074072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45962.984449074072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45962.984449074072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45962.984449074072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45962.984449074072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45962.984449074072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45962.984449074072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45962.984449074072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45962.984449074072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45962.984449074072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45962.984449074072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45962.984449074072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45962.984449074072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45962.984449074072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45962.984449074072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45962.984449074072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45962.984449074072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45962.984449074072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45962.984449074072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45962.984449074072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45962.984449074072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45962.984449074072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45962.984449074072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45962.984449074072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45962.984449074072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45962.984449074072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45962.984449074072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45962.984449074072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45962.984449074072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45962.984449074072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45962.984449074072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45962.984449074072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45962.984449074072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45962.984449074072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45962.984449074072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45962.984449074072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45962.984449074072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45962.984449074072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45962.984449074072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45962.984449074072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45962.984449074072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45962.984449074072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45962.984449074072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45962.984449074072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45962.984449074072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45962.984449074072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45962.984449074072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45962.984449074072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45962.984449074072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45962.984449074072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45962.984449074072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45962.984449074072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45962.984449074072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45962.984449074072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45962.984449074072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45962.984449074072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45962.984449074072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45962.984449074072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45962.984449074072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45962.984449074072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45962.984449074072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45962.984449074072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45962.984449074072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45962.984449074072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45962.984449074072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45962.984449074072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45962.984449074072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45962.984449074072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45962.984449074072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45962.984449074072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45962.984449074072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45962.984449074072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45962.984449074072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45962.984449074072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45962.984449074072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45962.984449074072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45962.984449074072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45962.984449074072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45962.984449074072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45962.984449074072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45962.984449074072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45962.984449074072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45962.984449074072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45962.984449074072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45962.984449074072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45962.984449074072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45962.984449074072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45962.984449074072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45962.984449074072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45962.984449074072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45962.984449074072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45962.984449074072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45962.984449074072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45962.984449074072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45962.984449074072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45962.984449074072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45962.984449074072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45962.984449074072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45962.984449074072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45962.984449074072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45962.984449074072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45962.984449074072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45962.984449074072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45962.984449074072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45962.984449074072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45962.984449074072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45962.984449074072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45962.984449074072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45962.984449074072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45962.984449074072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45962.984449074072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45962.984449074072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45962.984449074072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45962.984449074072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45962.984449074072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45962.984449074072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45962.984449074072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45962.984449074072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45962.984449074072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45962.984449074072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45962.984449074072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45962.984449074072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45962.984449074072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45962.984449074072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45962.984449074072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45962.984449074072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45962.984449074072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45962.984449074072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45962.984449074072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45962.984449074072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45962.984449074072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45962.984449074072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45962.984449074072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45962.984449074072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45962.984449074072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45962.984449074072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45962.984449074072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45962.984449074072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45962.984449074072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45962.984449074072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45962.984449074072</v>
      </c>
      <c r="H387" s="158"/>
      <c r="I387" s="157" t="str">
        <f>IFERROR(VLOOKUP(D387,DB!A:F,6,0),"")</f>
        <v/>
      </c>
      <c r="J387" s="157" t="str">
        <f>IFERROR(VLOOKUP(D387,DB!A:G,7,0),"")</f>
        <v/>
      </c>
      <c r="K387" s="157"/>
      <c r="L387" s="157" t="str">
        <f>IFERROR(VLOOKUP(D387,DB!A:I,9,0),"")</f>
        <v/>
      </c>
    </row>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7" ht="15"/>
    <row r="498" ht="15"/>
    <row r="500" ht="15"/>
    <row r="501" ht="15"/>
    <row r="502" ht="15"/>
    <row r="503" ht="15"/>
    <row r="505" ht="15"/>
    <row r="506" ht="15"/>
    <row r="513" ht="15"/>
    <row r="514" ht="15"/>
    <row r="515" ht="15"/>
    <row r="516" ht="15"/>
    <row r="517" ht="15"/>
    <row r="518" ht="15"/>
    <row r="521" ht="15"/>
    <row r="522" ht="15"/>
    <row r="523" ht="15"/>
    <row r="524" ht="15"/>
    <row r="525" ht="15"/>
    <row r="526" ht="15"/>
    <row r="527" ht="15"/>
    <row r="528" ht="15"/>
    <row r="529" ht="15"/>
    <row r="530" ht="15"/>
    <row r="531" ht="15"/>
    <row r="532"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8" ht="15"/>
    <row r="589"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718" ht="15"/>
    <row r="720" ht="15"/>
    <row r="721"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925" ht="15"/>
    <row r="926" ht="15"/>
    <row r="927" ht="15"/>
    <row r="928" ht="15"/>
    <row r="929" ht="15"/>
    <row r="930" ht="15"/>
    <row r="936" ht="15"/>
    <row r="937" ht="15"/>
    <row r="938" ht="15"/>
    <row r="939" ht="15"/>
    <row r="940" ht="15"/>
    <row r="941" ht="15"/>
    <row r="942"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3" ht="15"/>
    <row r="994" ht="15"/>
    <row r="1000" ht="15"/>
    <row r="1001" ht="15"/>
    <row r="1003" ht="15"/>
    <row r="1004" ht="15"/>
    <row r="1005" ht="15"/>
    <row r="1006" ht="15"/>
    <row r="1007" ht="15"/>
    <row r="1008" ht="15"/>
    <row r="1009" ht="15"/>
    <row r="1011" ht="15"/>
    <row r="1012" ht="15"/>
    <row r="1013"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5" ht="15"/>
    <row r="1086" ht="15"/>
    <row r="1087" ht="15"/>
    <row r="1088"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8" ht="15"/>
    <row r="1111" ht="15"/>
    <row r="1112" ht="15"/>
    <row r="1113" ht="15"/>
    <row r="1114" ht="15"/>
    <row r="1115" ht="15"/>
    <row r="1116" ht="15"/>
    <row r="1117" ht="15"/>
    <row r="1119" ht="15"/>
    <row r="1120" ht="15"/>
    <row r="1121" ht="15"/>
    <row r="1122" ht="15"/>
    <row r="1123" ht="15"/>
    <row r="1124" ht="15"/>
    <row r="1125" ht="15"/>
    <row r="1126" ht="15"/>
    <row r="1127" ht="15"/>
    <row r="1128" ht="15"/>
    <row r="1129" ht="15"/>
    <row r="1131" ht="15"/>
    <row r="1132" ht="15"/>
    <row r="1133" ht="15"/>
    <row r="1134" ht="15"/>
    <row r="1135" ht="15"/>
    <row r="1136" ht="15"/>
    <row r="1137" ht="15"/>
    <row r="1138" ht="15"/>
    <row r="1139" ht="15"/>
    <row r="1140" ht="15"/>
    <row r="1148" ht="15"/>
    <row r="1149" ht="15"/>
    <row r="1152" ht="15"/>
    <row r="1153" ht="15"/>
    <row r="1154" ht="15"/>
    <row r="1155" ht="15"/>
    <row r="1156" ht="15"/>
    <row r="1157" ht="15"/>
    <row r="1158" ht="15"/>
    <row r="1159" ht="15"/>
    <row r="1162" ht="15"/>
    <row r="1163" ht="15"/>
    <row r="1164" ht="15"/>
    <row r="1165" ht="15"/>
    <row r="1166" ht="15"/>
    <row r="1167" ht="15"/>
    <row r="1168" ht="15"/>
    <row r="1169" ht="15"/>
    <row r="1170" ht="15"/>
    <row r="1171" ht="15"/>
    <row r="1172" ht="15"/>
    <row r="1173" ht="15"/>
    <row r="1175" ht="15"/>
    <row r="1176" ht="15"/>
    <row r="1177" ht="15"/>
    <row r="1180" ht="15"/>
    <row r="1182" ht="15"/>
    <row r="1184" ht="15"/>
    <row r="1187" ht="15"/>
    <row r="1188" ht="15"/>
    <row r="1189" ht="15"/>
    <row r="1191" ht="15"/>
    <row r="1193" ht="15"/>
    <row r="1194" ht="15"/>
    <row r="1195" ht="15"/>
    <row r="1196" ht="15"/>
    <row r="1197" ht="15"/>
    <row r="1199" ht="15"/>
    <row r="1200" ht="15"/>
    <row r="1201" ht="15"/>
    <row r="1202" ht="15"/>
    <row r="1204" ht="15"/>
    <row r="1206" ht="15"/>
    <row r="1207" ht="15"/>
    <row r="1209" ht="15"/>
    <row r="1210" ht="15"/>
    <row r="1211" ht="15"/>
    <row r="1212" ht="15"/>
    <row r="1214" ht="15"/>
    <row r="1216" ht="15"/>
    <row r="1217" ht="15"/>
    <row r="1218" ht="15"/>
    <row r="1219" ht="15"/>
    <row r="1221" ht="15"/>
    <row r="1222" ht="15"/>
    <row r="1223" ht="15"/>
    <row r="1224" ht="15"/>
    <row r="1225" ht="15"/>
    <row r="1226" ht="15"/>
    <row r="1227" ht="15"/>
    <row r="1230" ht="15"/>
    <row r="1232" ht="15"/>
    <row r="1233" ht="15"/>
    <row r="1234" ht="15"/>
    <row r="1235" ht="15"/>
    <row r="1236" ht="15"/>
    <row r="1237" ht="15"/>
    <row r="1238" ht="15"/>
    <row r="1239" ht="15"/>
    <row r="1242" ht="15"/>
    <row r="1243" ht="15"/>
    <row r="1245" ht="15"/>
    <row r="1247" ht="15"/>
    <row r="1248" ht="15"/>
    <row r="1249" ht="15"/>
    <row r="1250" ht="15"/>
    <row r="1251" ht="15"/>
    <row r="1255" ht="15"/>
    <row r="1256" ht="15"/>
    <row r="1258" ht="15"/>
    <row r="1259" ht="15"/>
    <row r="1262" ht="15"/>
    <row r="1263" ht="15"/>
    <row r="1267" ht="15"/>
    <row r="1274" ht="15"/>
    <row r="1276" ht="15"/>
    <row r="1277" ht="15"/>
  </sheetData>
  <dataValidations count="2">
    <dataValidation allowBlank="1" showInputMessage="1" showErrorMessage="1" sqref="E1" xr:uid="{920C6338-E771-4DAE-8C89-92A9093EA4DE}"/>
    <dataValidation type="list" allowBlank="1" showInputMessage="1" showErrorMessage="1" sqref="E2:E3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5"/>
      <c r="F2" s="106"/>
      <c r="G2" s="76">
        <f ca="1">IFERROR(NOW()-F2,"-")</f>
        <v>45962.984449074072</v>
      </c>
      <c r="H2" s="106"/>
      <c r="I2" s="102" t="str">
        <f>IFERROR(VLOOKUP(D2,DB!A:F,6,0),"")</f>
        <v/>
      </c>
      <c r="J2" s="101" t="str">
        <f>IFERROR(VLOOKUP(D2,DB!A:G,7,0),"")</f>
        <v/>
      </c>
      <c r="K2" s="107"/>
      <c r="L2" s="108" t="str">
        <f>IFERROR(VLOOKUP(D2,DB!A:I,9,0),"")</f>
        <v/>
      </c>
    </row>
    <row r="3" spans="1:16383" ht="31.5" customHeight="1">
      <c r="A3" s="103"/>
      <c r="B3" s="102" t="str">
        <f>IFERROR(VLOOKUP(D3,DB!A:K,11,0),"")</f>
        <v/>
      </c>
      <c r="C3" s="104"/>
      <c r="D3" s="102"/>
      <c r="E3" s="105"/>
      <c r="F3" s="106"/>
      <c r="G3" s="76">
        <f ca="1">IFERROR(NOW()-F3,"-")</f>
        <v>45962.984449074072</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45962.984449074072</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45962.984449074072</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45962.984449074072</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45962.984449074072</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45962.984449074072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45962.984449074072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45962.984449074072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45962.984449074072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45962.984449074072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45962.984449074072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45962.984449074072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45962.984449074072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45962.984449074072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45962.984449074072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45962.984449074072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45962.984449074072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45962.984449074072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45962.984449074072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45962.984449074072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45962.984449074072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45962.984449074072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45962.984449074072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45962.984449074072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45962.984449074072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45962.984449074072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45962.984449074072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45962.984449074072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45962.984449074072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45962.984449074072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45962.984449074072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45962.984449074072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45962.984449074072</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2025-11-01T20:37:43Z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